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IndexServices\08_レポート\01_月次レポート\02_株式インデックス\01_RussellNomura日本株指数\スタイル周期表\"/>
    </mc:Choice>
  </mc:AlternateContent>
  <xr:revisionPtr revIDLastSave="0" documentId="13_ncr:1_{523B0330-6311-4655-9D32-81E60FDCC4F0}" xr6:coauthVersionLast="47" xr6:coauthVersionMax="47" xr10:uidLastSave="{00000000-0000-0000-0000-000000000000}"/>
  <bookViews>
    <workbookView xWindow="8250" yWindow="2410" windowWidth="28800" windowHeight="14120" tabRatio="375" xr2:uid="{00000000-000D-0000-FFFF-FFFF00000000}"/>
  </bookViews>
  <sheets>
    <sheet name="ご説明" sheetId="12" r:id="rId1"/>
    <sheet name="rn_mt.csv" sheetId="10" r:id="rId2"/>
    <sheet name="周期表を作成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56" i="10" l="1"/>
  <c r="AD556" i="10"/>
  <c r="AN556" i="10" s="1"/>
  <c r="AE556" i="10"/>
  <c r="AF556" i="10"/>
  <c r="AG556" i="10"/>
  <c r="AI556" i="10"/>
  <c r="AO556" i="10" s="1"/>
  <c r="AL556" i="10"/>
  <c r="AM556" i="10"/>
  <c r="AZ556" i="10"/>
  <c r="BF556" i="10" s="1"/>
  <c r="BA556" i="10"/>
  <c r="BG556" i="10" s="1"/>
  <c r="BB556" i="10"/>
  <c r="BH556" i="10" s="1"/>
  <c r="BC556" i="10"/>
  <c r="BI556" i="10" s="1"/>
  <c r="BE556" i="10"/>
  <c r="BE555" i="10"/>
  <c r="BC555" i="10"/>
  <c r="BB555" i="10"/>
  <c r="BA555" i="10"/>
  <c r="AZ555" i="10"/>
  <c r="AI555" i="10"/>
  <c r="AO555" i="10" s="1"/>
  <c r="AG555" i="10"/>
  <c r="AF555" i="10"/>
  <c r="AL555" i="10" s="1"/>
  <c r="AE555" i="10"/>
  <c r="AK555" i="10" s="1"/>
  <c r="AD555" i="10"/>
  <c r="AC555" i="10"/>
  <c r="AC554" i="10"/>
  <c r="AD554" i="10"/>
  <c r="AE554" i="10"/>
  <c r="AF554" i="10"/>
  <c r="AG554" i="10"/>
  <c r="AI554" i="10"/>
  <c r="AZ554" i="10"/>
  <c r="BA554" i="10"/>
  <c r="BB554" i="10"/>
  <c r="BC554" i="10"/>
  <c r="BE554" i="10"/>
  <c r="AC553" i="10"/>
  <c r="AD553" i="10"/>
  <c r="AE553" i="10"/>
  <c r="AF553" i="10"/>
  <c r="AG553" i="10"/>
  <c r="AI553" i="10"/>
  <c r="AZ553" i="10"/>
  <c r="BA553" i="10"/>
  <c r="BB553" i="10"/>
  <c r="BC553" i="10"/>
  <c r="BE553" i="10"/>
  <c r="AC552" i="10"/>
  <c r="AD552" i="10"/>
  <c r="AE552" i="10"/>
  <c r="AF552" i="10"/>
  <c r="AG552" i="10"/>
  <c r="AI552" i="10"/>
  <c r="AZ552" i="10"/>
  <c r="BA552" i="10"/>
  <c r="BB552" i="10"/>
  <c r="BC552" i="10"/>
  <c r="BE552" i="10"/>
  <c r="AC551" i="10"/>
  <c r="AD551" i="10"/>
  <c r="AE551" i="10"/>
  <c r="AF551" i="10"/>
  <c r="AG551" i="10"/>
  <c r="AI551" i="10"/>
  <c r="AZ551" i="10"/>
  <c r="BA551" i="10"/>
  <c r="BB551" i="10"/>
  <c r="BC551" i="10"/>
  <c r="BE551" i="10"/>
  <c r="AC550" i="10"/>
  <c r="AD550" i="10"/>
  <c r="AE550" i="10"/>
  <c r="AF550" i="10"/>
  <c r="AG550" i="10"/>
  <c r="AI550" i="10"/>
  <c r="AZ550" i="10"/>
  <c r="BA550" i="10"/>
  <c r="BB550" i="10"/>
  <c r="BC550" i="10"/>
  <c r="BE550" i="10"/>
  <c r="AC549" i="10"/>
  <c r="AD549" i="10"/>
  <c r="AE549" i="10"/>
  <c r="AF549" i="10"/>
  <c r="AG549" i="10"/>
  <c r="AI549" i="10"/>
  <c r="AZ549" i="10"/>
  <c r="BA549" i="10"/>
  <c r="BB549" i="10"/>
  <c r="BC549" i="10"/>
  <c r="BE549" i="10"/>
  <c r="AC548" i="10"/>
  <c r="AD548" i="10"/>
  <c r="AE548" i="10"/>
  <c r="AF548" i="10"/>
  <c r="AG548" i="10"/>
  <c r="AI548" i="10"/>
  <c r="AZ548" i="10"/>
  <c r="BA548" i="10"/>
  <c r="BB548" i="10"/>
  <c r="BC548" i="10"/>
  <c r="BE548" i="10"/>
  <c r="BM556" i="10" l="1"/>
  <c r="BR556" i="10" s="1"/>
  <c r="BO556" i="10"/>
  <c r="BT556" i="10" s="1"/>
  <c r="BP556" i="10"/>
  <c r="BU556" i="10" s="1"/>
  <c r="BL556" i="10"/>
  <c r="BQ556" i="10" s="1"/>
  <c r="BK556" i="10"/>
  <c r="BJ556" i="10"/>
  <c r="BN556" i="10" s="1"/>
  <c r="BS556" i="10" s="1"/>
  <c r="AK556" i="10"/>
  <c r="AJ556" i="10"/>
  <c r="BF555" i="10"/>
  <c r="BH555" i="10"/>
  <c r="BJ555" i="10"/>
  <c r="AN555" i="10"/>
  <c r="BI555" i="10"/>
  <c r="BK555" i="10"/>
  <c r="AM555" i="10"/>
  <c r="BG555" i="10"/>
  <c r="BM555" i="10" s="1"/>
  <c r="BR555" i="10" s="1"/>
  <c r="AJ555" i="10"/>
  <c r="BL555" i="10"/>
  <c r="BQ555" i="10" s="1"/>
  <c r="AK552" i="10"/>
  <c r="BI553" i="10"/>
  <c r="AN553" i="10"/>
  <c r="AM552" i="10"/>
  <c r="BI554" i="10"/>
  <c r="AO553" i="10"/>
  <c r="BH554" i="10"/>
  <c r="BF554" i="10"/>
  <c r="AO554" i="10"/>
  <c r="AK554" i="10"/>
  <c r="AN554" i="10"/>
  <c r="AM554" i="10"/>
  <c r="BK554" i="10"/>
  <c r="AL554" i="10"/>
  <c r="BJ554" i="10"/>
  <c r="BG554" i="10"/>
  <c r="AJ554" i="10"/>
  <c r="AM550" i="10"/>
  <c r="AK550" i="10"/>
  <c r="AM551" i="10"/>
  <c r="BG552" i="10"/>
  <c r="AL552" i="10"/>
  <c r="AK551" i="10"/>
  <c r="BK553" i="10"/>
  <c r="BF553" i="10"/>
  <c r="BG553" i="10"/>
  <c r="BJ553" i="10"/>
  <c r="BH553" i="10"/>
  <c r="AL553" i="10"/>
  <c r="AK553" i="10"/>
  <c r="AJ553" i="10"/>
  <c r="AM553" i="10"/>
  <c r="BG551" i="10"/>
  <c r="AL550" i="10"/>
  <c r="AJ551" i="10"/>
  <c r="AN551" i="10"/>
  <c r="AO551" i="10"/>
  <c r="BF552" i="10"/>
  <c r="BK552" i="10"/>
  <c r="BH552" i="10"/>
  <c r="BJ552" i="10"/>
  <c r="BI552" i="10"/>
  <c r="AJ552" i="10"/>
  <c r="AO552" i="10"/>
  <c r="AN552" i="10"/>
  <c r="BH550" i="10"/>
  <c r="AN550" i="10"/>
  <c r="BK551" i="10"/>
  <c r="BI551" i="10"/>
  <c r="AO550" i="10"/>
  <c r="BH551" i="10"/>
  <c r="BF551" i="10"/>
  <c r="BJ551" i="10"/>
  <c r="AL551" i="10"/>
  <c r="BH548" i="10"/>
  <c r="BF549" i="10"/>
  <c r="BP549" i="10" s="1"/>
  <c r="BU549" i="10" s="1"/>
  <c r="BK550" i="10"/>
  <c r="BG550" i="10"/>
  <c r="AM549" i="10"/>
  <c r="AN549" i="10"/>
  <c r="BF550" i="10"/>
  <c r="BO550" i="10" s="1"/>
  <c r="BT550" i="10" s="1"/>
  <c r="BJ550" i="10"/>
  <c r="AJ550" i="10"/>
  <c r="BI550" i="10"/>
  <c r="AK548" i="10"/>
  <c r="BK549" i="10"/>
  <c r="AL549" i="10"/>
  <c r="AK549" i="10"/>
  <c r="BH549" i="10"/>
  <c r="AO549" i="10"/>
  <c r="BG549" i="10"/>
  <c r="AJ549" i="10"/>
  <c r="BJ549" i="10"/>
  <c r="BI549" i="10"/>
  <c r="BF548" i="10"/>
  <c r="BG548" i="10"/>
  <c r="AM548" i="10"/>
  <c r="AL548" i="10"/>
  <c r="AJ548" i="10"/>
  <c r="BK548" i="10"/>
  <c r="AO548" i="10"/>
  <c r="BJ548" i="10"/>
  <c r="BI548" i="10"/>
  <c r="AN548" i="10"/>
  <c r="AC547" i="10"/>
  <c r="AD547" i="10"/>
  <c r="AE547" i="10"/>
  <c r="AF547" i="10"/>
  <c r="AG547" i="10"/>
  <c r="AI547" i="10"/>
  <c r="AZ547" i="10"/>
  <c r="BA547" i="10"/>
  <c r="BB547" i="10"/>
  <c r="BC547" i="10"/>
  <c r="BE547" i="10"/>
  <c r="AP556" i="10" l="1"/>
  <c r="AU556" i="10" s="1"/>
  <c r="AQ556" i="10"/>
  <c r="AV556" i="10" s="1"/>
  <c r="AR556" i="10"/>
  <c r="AW556" i="10" s="1"/>
  <c r="AS556" i="10"/>
  <c r="AX556" i="10" s="1"/>
  <c r="AT556" i="10"/>
  <c r="AY556" i="10" s="1"/>
  <c r="BP555" i="10"/>
  <c r="BU555" i="10" s="1"/>
  <c r="BO555" i="10"/>
  <c r="BT555" i="10" s="1"/>
  <c r="AT555" i="10"/>
  <c r="AY555" i="10" s="1"/>
  <c r="AS555" i="10"/>
  <c r="AX555" i="10" s="1"/>
  <c r="AR555" i="10"/>
  <c r="AW555" i="10" s="1"/>
  <c r="AQ555" i="10"/>
  <c r="AV555" i="10" s="1"/>
  <c r="AP555" i="10"/>
  <c r="AU555" i="10" s="1"/>
  <c r="BN555" i="10"/>
  <c r="BS555" i="10" s="1"/>
  <c r="AR551" i="10"/>
  <c r="AW551" i="10" s="1"/>
  <c r="BN550" i="10"/>
  <c r="BS550" i="10" s="1"/>
  <c r="BO553" i="10"/>
  <c r="BT553" i="10" s="1"/>
  <c r="BO554" i="10"/>
  <c r="BT554" i="10" s="1"/>
  <c r="BP551" i="10"/>
  <c r="BU551" i="10" s="1"/>
  <c r="BL554" i="10"/>
  <c r="BQ554" i="10" s="1"/>
  <c r="BP554" i="10"/>
  <c r="BU554" i="10" s="1"/>
  <c r="BM554" i="10"/>
  <c r="BR554" i="10" s="1"/>
  <c r="AT554" i="10"/>
  <c r="AY554" i="10" s="1"/>
  <c r="AQ554" i="10"/>
  <c r="AV554" i="10" s="1"/>
  <c r="AP554" i="10"/>
  <c r="AU554" i="10" s="1"/>
  <c r="AR554" i="10"/>
  <c r="AW554" i="10" s="1"/>
  <c r="AS554" i="10"/>
  <c r="AX554" i="10" s="1"/>
  <c r="BN554" i="10"/>
  <c r="BS554" i="10" s="1"/>
  <c r="BN553" i="10"/>
  <c r="BS553" i="10" s="1"/>
  <c r="BP553" i="10"/>
  <c r="BU553" i="10" s="1"/>
  <c r="BL553" i="10"/>
  <c r="BQ553" i="10" s="1"/>
  <c r="AP551" i="10"/>
  <c r="AU551" i="10" s="1"/>
  <c r="BM553" i="10"/>
  <c r="BR553" i="10" s="1"/>
  <c r="AQ551" i="10"/>
  <c r="AV551" i="10" s="1"/>
  <c r="BN552" i="10"/>
  <c r="BS552" i="10" s="1"/>
  <c r="AT553" i="10"/>
  <c r="AY553" i="10" s="1"/>
  <c r="AQ553" i="10"/>
  <c r="AV553" i="10" s="1"/>
  <c r="AP553" i="10"/>
  <c r="AU553" i="10" s="1"/>
  <c r="AR553" i="10"/>
  <c r="AW553" i="10" s="1"/>
  <c r="AS553" i="10"/>
  <c r="AX553" i="10" s="1"/>
  <c r="BM552" i="10"/>
  <c r="BR552" i="10" s="1"/>
  <c r="BO549" i="10"/>
  <c r="BT549" i="10" s="1"/>
  <c r="BP550" i="10"/>
  <c r="BU550" i="10" s="1"/>
  <c r="BL552" i="10"/>
  <c r="BQ552" i="10" s="1"/>
  <c r="BN551" i="10"/>
  <c r="BS551" i="10" s="1"/>
  <c r="BP552" i="10"/>
  <c r="BU552" i="10" s="1"/>
  <c r="AT552" i="10"/>
  <c r="AY552" i="10" s="1"/>
  <c r="AP552" i="10"/>
  <c r="AU552" i="10" s="1"/>
  <c r="AQ552" i="10"/>
  <c r="AV552" i="10" s="1"/>
  <c r="AR552" i="10"/>
  <c r="AW552" i="10" s="1"/>
  <c r="AS552" i="10"/>
  <c r="AX552" i="10" s="1"/>
  <c r="BO552" i="10"/>
  <c r="BT552" i="10" s="1"/>
  <c r="BO548" i="10"/>
  <c r="BT548" i="10" s="1"/>
  <c r="BL551" i="10"/>
  <c r="BQ551" i="10" s="1"/>
  <c r="AP549" i="10"/>
  <c r="AU549" i="10" s="1"/>
  <c r="BM550" i="10"/>
  <c r="BR550" i="10" s="1"/>
  <c r="BM551" i="10"/>
  <c r="BR551" i="10" s="1"/>
  <c r="BL549" i="10"/>
  <c r="BQ549" i="10" s="1"/>
  <c r="BO551" i="10"/>
  <c r="BT551" i="10" s="1"/>
  <c r="BL548" i="10"/>
  <c r="BQ548" i="10" s="1"/>
  <c r="AS551" i="10"/>
  <c r="AX551" i="10" s="1"/>
  <c r="AT551" i="10"/>
  <c r="AY551" i="10" s="1"/>
  <c r="AJ547" i="10"/>
  <c r="AP547" i="10" s="1"/>
  <c r="AU547" i="10" s="1"/>
  <c r="BP548" i="10"/>
  <c r="BU548" i="10" s="1"/>
  <c r="BN548" i="10"/>
  <c r="BS548" i="10" s="1"/>
  <c r="BL550" i="10"/>
  <c r="BQ550" i="10" s="1"/>
  <c r="AT550" i="10"/>
  <c r="AY550" i="10" s="1"/>
  <c r="AP550" i="10"/>
  <c r="AU550" i="10" s="1"/>
  <c r="AQ550" i="10"/>
  <c r="AV550" i="10" s="1"/>
  <c r="AR550" i="10"/>
  <c r="AW550" i="10" s="1"/>
  <c r="AS550" i="10"/>
  <c r="AX550" i="10" s="1"/>
  <c r="AS549" i="10"/>
  <c r="AX549" i="10" s="1"/>
  <c r="BM549" i="10"/>
  <c r="BR549" i="10" s="1"/>
  <c r="AR549" i="10"/>
  <c r="AW549" i="10" s="1"/>
  <c r="AQ549" i="10"/>
  <c r="AV549" i="10" s="1"/>
  <c r="BN549" i="10"/>
  <c r="BS549" i="10" s="1"/>
  <c r="AT549" i="10"/>
  <c r="AY549" i="10" s="1"/>
  <c r="AK547" i="10"/>
  <c r="BF547" i="10"/>
  <c r="AL547" i="10"/>
  <c r="AO547" i="10"/>
  <c r="AM547" i="10"/>
  <c r="BH547" i="10"/>
  <c r="AN547" i="10"/>
  <c r="BM548" i="10"/>
  <c r="BR548" i="10" s="1"/>
  <c r="AP548" i="10"/>
  <c r="AU548" i="10" s="1"/>
  <c r="AT548" i="10"/>
  <c r="AY548" i="10" s="1"/>
  <c r="AQ548" i="10"/>
  <c r="AV548" i="10" s="1"/>
  <c r="AR548" i="10"/>
  <c r="AW548" i="10" s="1"/>
  <c r="AS548" i="10"/>
  <c r="AX548" i="10" s="1"/>
  <c r="BK547" i="10"/>
  <c r="BG547" i="10"/>
  <c r="BJ547" i="10"/>
  <c r="BI547" i="10"/>
  <c r="BE546" i="10"/>
  <c r="BC546" i="10"/>
  <c r="BB546" i="10"/>
  <c r="BA546" i="10"/>
  <c r="AZ546" i="10"/>
  <c r="AI546" i="10"/>
  <c r="AG546" i="10"/>
  <c r="AF546" i="10"/>
  <c r="AE546" i="10"/>
  <c r="AD546" i="10"/>
  <c r="AC546" i="10"/>
  <c r="AS547" i="10" l="1"/>
  <c r="AX547" i="10" s="1"/>
  <c r="AT547" i="10"/>
  <c r="AY547" i="10" s="1"/>
  <c r="AR547" i="10"/>
  <c r="AW547" i="10" s="1"/>
  <c r="BN547" i="10"/>
  <c r="BS547" i="10" s="1"/>
  <c r="AQ547" i="10"/>
  <c r="AV547" i="10" s="1"/>
  <c r="BL547" i="10"/>
  <c r="BQ547" i="10" s="1"/>
  <c r="BM547" i="10"/>
  <c r="BR547" i="10" s="1"/>
  <c r="BP547" i="10"/>
  <c r="BU547" i="10" s="1"/>
  <c r="BG546" i="10"/>
  <c r="AL546" i="10"/>
  <c r="BI546" i="10"/>
  <c r="AM546" i="10"/>
  <c r="AN546" i="10"/>
  <c r="AO546" i="10"/>
  <c r="BJ546" i="10"/>
  <c r="BO547" i="10"/>
  <c r="BT547" i="10" s="1"/>
  <c r="BF546" i="10"/>
  <c r="AJ546" i="10"/>
  <c r="AK546" i="10"/>
  <c r="BK546" i="10"/>
  <c r="BH546" i="10"/>
  <c r="AC545" i="10"/>
  <c r="AD545" i="10"/>
  <c r="AE545" i="10"/>
  <c r="AF545" i="10"/>
  <c r="AG545" i="10"/>
  <c r="AI545" i="10"/>
  <c r="AZ545" i="10"/>
  <c r="BA545" i="10"/>
  <c r="BB545" i="10"/>
  <c r="BC545" i="10"/>
  <c r="BE545" i="10"/>
  <c r="AN545" i="10" l="1"/>
  <c r="AJ545" i="10"/>
  <c r="AP545" i="10" s="1"/>
  <c r="AU545" i="10" s="1"/>
  <c r="AK545" i="10"/>
  <c r="AO545" i="10"/>
  <c r="AM545" i="10"/>
  <c r="AL545" i="10"/>
  <c r="AQ546" i="10"/>
  <c r="AV546" i="10" s="1"/>
  <c r="AT546" i="10"/>
  <c r="AY546" i="10" s="1"/>
  <c r="AS546" i="10"/>
  <c r="AX546" i="10" s="1"/>
  <c r="AR546" i="10"/>
  <c r="AW546" i="10" s="1"/>
  <c r="AP546" i="10"/>
  <c r="AU546" i="10" s="1"/>
  <c r="BL546" i="10"/>
  <c r="BQ546" i="10" s="1"/>
  <c r="BP546" i="10"/>
  <c r="BU546" i="10" s="1"/>
  <c r="BO546" i="10"/>
  <c r="BT546" i="10" s="1"/>
  <c r="BN546" i="10"/>
  <c r="BS546" i="10" s="1"/>
  <c r="BM546" i="10"/>
  <c r="BR546" i="10" s="1"/>
  <c r="BK545" i="10"/>
  <c r="BF545" i="10"/>
  <c r="BL545" i="10" s="1"/>
  <c r="BQ545" i="10" s="1"/>
  <c r="BG545" i="10"/>
  <c r="BJ545" i="10"/>
  <c r="BI545" i="10"/>
  <c r="BH545" i="10"/>
  <c r="AC544" i="10"/>
  <c r="AD544" i="10"/>
  <c r="AE544" i="10"/>
  <c r="AF544" i="10"/>
  <c r="AG544" i="10"/>
  <c r="AI544" i="10"/>
  <c r="AZ544" i="10"/>
  <c r="BA544" i="10"/>
  <c r="BB544" i="10"/>
  <c r="BC544" i="10"/>
  <c r="BE544" i="10"/>
  <c r="AS545" i="10" l="1"/>
  <c r="AX545" i="10" s="1"/>
  <c r="AT545" i="10"/>
  <c r="AY545" i="10" s="1"/>
  <c r="AR545" i="10"/>
  <c r="AW545" i="10" s="1"/>
  <c r="AQ545" i="10"/>
  <c r="AV545" i="10" s="1"/>
  <c r="BP545" i="10"/>
  <c r="BU545" i="10" s="1"/>
  <c r="AL544" i="10"/>
  <c r="BM545" i="10"/>
  <c r="BR545" i="10" s="1"/>
  <c r="BG544" i="10"/>
  <c r="AK544" i="10"/>
  <c r="BF544" i="10"/>
  <c r="BL544" i="10" s="1"/>
  <c r="BQ544" i="10" s="1"/>
  <c r="AM544" i="10"/>
  <c r="BN545" i="10"/>
  <c r="BS545" i="10" s="1"/>
  <c r="BO545" i="10"/>
  <c r="BT545" i="10" s="1"/>
  <c r="BK544" i="10"/>
  <c r="BJ544" i="10"/>
  <c r="BI544" i="10"/>
  <c r="AJ544" i="10"/>
  <c r="BH544" i="10"/>
  <c r="AO544" i="10"/>
  <c r="AN544" i="10"/>
  <c r="AC543" i="10"/>
  <c r="AD543" i="10"/>
  <c r="AE543" i="10"/>
  <c r="AF543" i="10"/>
  <c r="AG543" i="10"/>
  <c r="AI543" i="10"/>
  <c r="AZ543" i="10"/>
  <c r="BA543" i="10"/>
  <c r="BB543" i="10"/>
  <c r="BC543" i="10"/>
  <c r="BE543" i="10"/>
  <c r="AL543" i="10" l="1"/>
  <c r="BP544" i="10"/>
  <c r="BU544" i="10" s="1"/>
  <c r="BM544" i="10"/>
  <c r="BR544" i="10" s="1"/>
  <c r="AK543" i="10"/>
  <c r="AJ543" i="10"/>
  <c r="AP543" i="10" s="1"/>
  <c r="AU543" i="10" s="1"/>
  <c r="BK543" i="10"/>
  <c r="AM543" i="10"/>
  <c r="AN543" i="10"/>
  <c r="AP544" i="10"/>
  <c r="AU544" i="10" s="1"/>
  <c r="AQ544" i="10"/>
  <c r="AV544" i="10" s="1"/>
  <c r="AS544" i="10"/>
  <c r="AX544" i="10" s="1"/>
  <c r="AT544" i="10"/>
  <c r="AY544" i="10" s="1"/>
  <c r="AR544" i="10"/>
  <c r="AW544" i="10" s="1"/>
  <c r="BN544" i="10"/>
  <c r="BS544" i="10" s="1"/>
  <c r="BO544" i="10"/>
  <c r="BT544" i="10" s="1"/>
  <c r="BG543" i="10"/>
  <c r="BJ543" i="10"/>
  <c r="BI543" i="10"/>
  <c r="BH543" i="10"/>
  <c r="BF543" i="10"/>
  <c r="AO543" i="10"/>
  <c r="C5" i="12"/>
  <c r="AT543" i="10" l="1"/>
  <c r="AY543" i="10" s="1"/>
  <c r="AQ543" i="10"/>
  <c r="AV543" i="10" s="1"/>
  <c r="AR543" i="10"/>
  <c r="AW543" i="10" s="1"/>
  <c r="AS543" i="10"/>
  <c r="AX543" i="10" s="1"/>
  <c r="BL543" i="10"/>
  <c r="BQ543" i="10" s="1"/>
  <c r="BO543" i="10"/>
  <c r="BT543" i="10" s="1"/>
  <c r="BM543" i="10"/>
  <c r="BR543" i="10" s="1"/>
  <c r="BN543" i="10"/>
  <c r="BS543" i="10" s="1"/>
  <c r="BP543" i="10"/>
  <c r="BU543" i="10" s="1"/>
  <c r="AZ14" i="10"/>
  <c r="AD15" i="10"/>
  <c r="BE228" i="10" l="1"/>
  <c r="BE227" i="10"/>
  <c r="BE226" i="10"/>
  <c r="BE225" i="10"/>
  <c r="BE224" i="10"/>
  <c r="BE223" i="10"/>
  <c r="BE222" i="10"/>
  <c r="BE221" i="10"/>
  <c r="BE220" i="10"/>
  <c r="BE219" i="10"/>
  <c r="BE218" i="10"/>
  <c r="AI229" i="10" l="1"/>
  <c r="AH228" i="10"/>
  <c r="AH227" i="10"/>
  <c r="AH226" i="10"/>
  <c r="AH225" i="10"/>
  <c r="AH224" i="10"/>
  <c r="AH223" i="10"/>
  <c r="AH222" i="10"/>
  <c r="AH221" i="10"/>
  <c r="AH220" i="10"/>
  <c r="AH219" i="10"/>
  <c r="AH218" i="10"/>
  <c r="AH217" i="10"/>
  <c r="AH216" i="10"/>
  <c r="AH215" i="10"/>
  <c r="AH214" i="10"/>
  <c r="AH213" i="10"/>
  <c r="AH212" i="10"/>
  <c r="AH211" i="10"/>
  <c r="AH210" i="10"/>
  <c r="AH209" i="10"/>
  <c r="AH208" i="10"/>
  <c r="AH207" i="10"/>
  <c r="AH206" i="10"/>
  <c r="AH205" i="10"/>
  <c r="AH204" i="10"/>
  <c r="AH203" i="10"/>
  <c r="AH202" i="10"/>
  <c r="AH201" i="10"/>
  <c r="AH200" i="10"/>
  <c r="AH199" i="10"/>
  <c r="AH198" i="10"/>
  <c r="AH197" i="10"/>
  <c r="AH196" i="10"/>
  <c r="AH195" i="10"/>
  <c r="AH194" i="10"/>
  <c r="AH193" i="10"/>
  <c r="AH192" i="10"/>
  <c r="AH191" i="10"/>
  <c r="AH190" i="10"/>
  <c r="AH189" i="10"/>
  <c r="AH188" i="10"/>
  <c r="AH187" i="10"/>
  <c r="AH186" i="10"/>
  <c r="AH185" i="10"/>
  <c r="AH184" i="10"/>
  <c r="AH183" i="10"/>
  <c r="AH182" i="10"/>
  <c r="AH181" i="10"/>
  <c r="AH180" i="10"/>
  <c r="AH179" i="10"/>
  <c r="AH178" i="10"/>
  <c r="AH177" i="10"/>
  <c r="AH176" i="10"/>
  <c r="AH175" i="10"/>
  <c r="AH174" i="10"/>
  <c r="AH173" i="10"/>
  <c r="AH172" i="10"/>
  <c r="AH171" i="10"/>
  <c r="AH170" i="10"/>
  <c r="AH169" i="10"/>
  <c r="AH168" i="10"/>
  <c r="AH167" i="10"/>
  <c r="AH166" i="10"/>
  <c r="AH165" i="10"/>
  <c r="AH164" i="10"/>
  <c r="AH163" i="10"/>
  <c r="AH162" i="10"/>
  <c r="AH161" i="10"/>
  <c r="AH160" i="10"/>
  <c r="AH159" i="10"/>
  <c r="AH158" i="10"/>
  <c r="AH157" i="10"/>
  <c r="AH156" i="10"/>
  <c r="AH155" i="10"/>
  <c r="AH154" i="10"/>
  <c r="AH153" i="10"/>
  <c r="AH152" i="10"/>
  <c r="AH151" i="10"/>
  <c r="AH150" i="10"/>
  <c r="AH149" i="10"/>
  <c r="AH148" i="10"/>
  <c r="AH147" i="10"/>
  <c r="AH146" i="10"/>
  <c r="AH145" i="10"/>
  <c r="AH144" i="10"/>
  <c r="AH143" i="10"/>
  <c r="AH142" i="10"/>
  <c r="AH141" i="10"/>
  <c r="AH140" i="10"/>
  <c r="AH139" i="10"/>
  <c r="AH138" i="10"/>
  <c r="AH137" i="10"/>
  <c r="AH136" i="10"/>
  <c r="AH135" i="10"/>
  <c r="AH134" i="10"/>
  <c r="AH133" i="10"/>
  <c r="AH132" i="10"/>
  <c r="AH131" i="10"/>
  <c r="AH130" i="10"/>
  <c r="AH129" i="10"/>
  <c r="AH128" i="10"/>
  <c r="AH127" i="10"/>
  <c r="AH126" i="10"/>
  <c r="AH125" i="10"/>
  <c r="AH124" i="10"/>
  <c r="AH123" i="10"/>
  <c r="AH122" i="10"/>
  <c r="AH121" i="10"/>
  <c r="AH120" i="10"/>
  <c r="AH119" i="10"/>
  <c r="AH118" i="10"/>
  <c r="AH117" i="10"/>
  <c r="AH116" i="10"/>
  <c r="AH115" i="10"/>
  <c r="AH114" i="10"/>
  <c r="AH113" i="10"/>
  <c r="AH112" i="10"/>
  <c r="AH111" i="10"/>
  <c r="AH110" i="10"/>
  <c r="AH109" i="10"/>
  <c r="AH108" i="10"/>
  <c r="AH107" i="10"/>
  <c r="AH106" i="10"/>
  <c r="AH105" i="10"/>
  <c r="AH104" i="10"/>
  <c r="AH103" i="10"/>
  <c r="AH102" i="10"/>
  <c r="AH101" i="10"/>
  <c r="AH100" i="10"/>
  <c r="AH99" i="10"/>
  <c r="AH98" i="10"/>
  <c r="AH97" i="10"/>
  <c r="AH96" i="10"/>
  <c r="AH95" i="10"/>
  <c r="AH94" i="10"/>
  <c r="AH93" i="10"/>
  <c r="AH92" i="10"/>
  <c r="AH91" i="10"/>
  <c r="AH90" i="10"/>
  <c r="AH89" i="10"/>
  <c r="AH88" i="10"/>
  <c r="AH87" i="10"/>
  <c r="AH86" i="10"/>
  <c r="AH85" i="10"/>
  <c r="AH84" i="10"/>
  <c r="AH83" i="10"/>
  <c r="AH82" i="10"/>
  <c r="AH81" i="10"/>
  <c r="AH80" i="10"/>
  <c r="AH79" i="10"/>
  <c r="AH78" i="10"/>
  <c r="AH77" i="10"/>
  <c r="AH76" i="10"/>
  <c r="AH75" i="10"/>
  <c r="AH74" i="10"/>
  <c r="AH73" i="10"/>
  <c r="AH72" i="10"/>
  <c r="AH71" i="10"/>
  <c r="AH70" i="10"/>
  <c r="AH69" i="10"/>
  <c r="AH68" i="10"/>
  <c r="AH67" i="10"/>
  <c r="AH66" i="10"/>
  <c r="AH65" i="10"/>
  <c r="AH64" i="10"/>
  <c r="AH63" i="10"/>
  <c r="AH62" i="10"/>
  <c r="AH61" i="10"/>
  <c r="AH60" i="10"/>
  <c r="AH59" i="10"/>
  <c r="AH58" i="10"/>
  <c r="AH57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G14" i="10"/>
  <c r="AF14" i="10"/>
  <c r="AE14" i="10"/>
  <c r="AD14" i="10"/>
  <c r="BE229" i="10"/>
  <c r="BD217" i="10"/>
  <c r="BD216" i="10"/>
  <c r="BD215" i="10"/>
  <c r="BD214" i="10"/>
  <c r="BD213" i="10"/>
  <c r="BD212" i="10"/>
  <c r="BD211" i="10"/>
  <c r="BD210" i="10"/>
  <c r="BD209" i="10"/>
  <c r="BD208" i="10"/>
  <c r="BD207" i="10"/>
  <c r="BD206" i="10"/>
  <c r="BD205" i="10"/>
  <c r="BD204" i="10"/>
  <c r="BD203" i="10"/>
  <c r="BD202" i="10"/>
  <c r="BD201" i="10"/>
  <c r="BD200" i="10"/>
  <c r="BD199" i="10"/>
  <c r="BD198" i="10"/>
  <c r="BD197" i="10"/>
  <c r="BD196" i="10"/>
  <c r="BD195" i="10"/>
  <c r="BD194" i="10"/>
  <c r="BD193" i="10"/>
  <c r="BD192" i="10"/>
  <c r="BD191" i="10"/>
  <c r="BD190" i="10"/>
  <c r="BD189" i="10"/>
  <c r="BD188" i="10"/>
  <c r="BD187" i="10"/>
  <c r="BD186" i="10"/>
  <c r="BD185" i="10"/>
  <c r="BD184" i="10"/>
  <c r="BD183" i="10"/>
  <c r="BD182" i="10"/>
  <c r="BD181" i="10"/>
  <c r="BD180" i="10"/>
  <c r="BD179" i="10"/>
  <c r="BD178" i="10"/>
  <c r="BD177" i="10"/>
  <c r="BD176" i="10"/>
  <c r="BD175" i="10"/>
  <c r="BD174" i="10"/>
  <c r="BD173" i="10"/>
  <c r="BD172" i="10"/>
  <c r="BD171" i="10"/>
  <c r="BD170" i="10"/>
  <c r="BD169" i="10"/>
  <c r="BD168" i="10"/>
  <c r="BD167" i="10"/>
  <c r="BD166" i="10"/>
  <c r="BD165" i="10"/>
  <c r="BD164" i="10"/>
  <c r="BD163" i="10"/>
  <c r="BD162" i="10"/>
  <c r="BD161" i="10"/>
  <c r="BD160" i="10"/>
  <c r="BD159" i="10"/>
  <c r="BD158" i="10"/>
  <c r="BD157" i="10"/>
  <c r="BD156" i="10"/>
  <c r="BD155" i="10"/>
  <c r="BD154" i="10"/>
  <c r="BD153" i="10"/>
  <c r="BD152" i="10"/>
  <c r="BD151" i="10"/>
  <c r="BD150" i="10"/>
  <c r="BD149" i="10"/>
  <c r="BD148" i="10"/>
  <c r="BD147" i="10"/>
  <c r="BD146" i="10"/>
  <c r="BD145" i="10"/>
  <c r="BD144" i="10"/>
  <c r="BD143" i="10"/>
  <c r="BD142" i="10"/>
  <c r="BD141" i="10"/>
  <c r="BD140" i="10"/>
  <c r="BD139" i="10"/>
  <c r="BD138" i="10"/>
  <c r="BD137" i="10"/>
  <c r="BD136" i="10"/>
  <c r="BD135" i="10"/>
  <c r="BD134" i="10"/>
  <c r="BD133" i="10"/>
  <c r="BD132" i="10"/>
  <c r="BD131" i="10"/>
  <c r="BD130" i="10"/>
  <c r="BD129" i="10"/>
  <c r="BD128" i="10"/>
  <c r="BD127" i="10"/>
  <c r="BD126" i="10"/>
  <c r="BD125" i="10"/>
  <c r="BD124" i="10"/>
  <c r="BD123" i="10"/>
  <c r="BD122" i="10"/>
  <c r="BD121" i="10"/>
  <c r="BD120" i="10"/>
  <c r="BD119" i="10"/>
  <c r="BD118" i="10"/>
  <c r="BD117" i="10"/>
  <c r="BD116" i="10"/>
  <c r="BD115" i="10"/>
  <c r="BD114" i="10"/>
  <c r="BD113" i="10"/>
  <c r="BD112" i="10"/>
  <c r="BD111" i="10"/>
  <c r="BD110" i="10"/>
  <c r="BD109" i="10"/>
  <c r="BD108" i="10"/>
  <c r="BD107" i="10"/>
  <c r="BD106" i="10"/>
  <c r="BD105" i="10"/>
  <c r="BD104" i="10"/>
  <c r="BD103" i="10"/>
  <c r="BD102" i="10"/>
  <c r="BD101" i="10"/>
  <c r="BD100" i="10"/>
  <c r="BD99" i="10"/>
  <c r="BD98" i="10"/>
  <c r="BD97" i="10"/>
  <c r="BD96" i="10"/>
  <c r="BD95" i="10"/>
  <c r="BD94" i="10"/>
  <c r="BD93" i="10"/>
  <c r="BD92" i="10"/>
  <c r="BD91" i="10"/>
  <c r="BD90" i="10"/>
  <c r="BD89" i="10"/>
  <c r="BD88" i="10"/>
  <c r="BD87" i="10"/>
  <c r="BD86" i="10"/>
  <c r="BD85" i="10"/>
  <c r="BD84" i="10"/>
  <c r="BD83" i="10"/>
  <c r="BD82" i="10"/>
  <c r="BD81" i="10"/>
  <c r="BD80" i="10"/>
  <c r="BD79" i="10"/>
  <c r="BD78" i="10"/>
  <c r="BD77" i="10"/>
  <c r="BD76" i="10"/>
  <c r="BD75" i="10"/>
  <c r="BD74" i="10"/>
  <c r="BD73" i="10"/>
  <c r="BD72" i="10"/>
  <c r="BD71" i="10"/>
  <c r="BD70" i="10"/>
  <c r="BD69" i="10"/>
  <c r="BD68" i="10"/>
  <c r="BD67" i="10"/>
  <c r="BD66" i="10"/>
  <c r="BD65" i="10"/>
  <c r="BD64" i="10"/>
  <c r="BD63" i="10"/>
  <c r="BD62" i="10"/>
  <c r="BD61" i="10"/>
  <c r="BD60" i="10"/>
  <c r="BD59" i="10"/>
  <c r="BD58" i="10"/>
  <c r="BD57" i="10"/>
  <c r="BD56" i="10"/>
  <c r="BD55" i="10"/>
  <c r="BD54" i="10"/>
  <c r="BD53" i="10"/>
  <c r="BD52" i="10"/>
  <c r="BD51" i="10"/>
  <c r="BD50" i="10"/>
  <c r="BD49" i="10"/>
  <c r="BD48" i="10"/>
  <c r="BD47" i="10"/>
  <c r="BD46" i="10"/>
  <c r="BD45" i="10"/>
  <c r="BD44" i="10"/>
  <c r="BD43" i="10"/>
  <c r="BD42" i="10"/>
  <c r="BD41" i="10"/>
  <c r="BD40" i="10"/>
  <c r="BD39" i="10"/>
  <c r="BD38" i="10"/>
  <c r="BD37" i="10"/>
  <c r="BD36" i="10"/>
  <c r="BD35" i="10"/>
  <c r="BD34" i="10"/>
  <c r="BD33" i="10"/>
  <c r="BD32" i="10"/>
  <c r="BD31" i="10"/>
  <c r="BD30" i="10"/>
  <c r="BD29" i="10"/>
  <c r="BD28" i="10"/>
  <c r="BD27" i="10"/>
  <c r="BD26" i="10"/>
  <c r="BD25" i="10"/>
  <c r="BD24" i="10"/>
  <c r="BD23" i="10"/>
  <c r="BD22" i="10"/>
  <c r="BD21" i="10"/>
  <c r="BD20" i="10"/>
  <c r="BD19" i="10"/>
  <c r="BD18" i="10"/>
  <c r="BD17" i="10"/>
  <c r="BD16" i="10"/>
  <c r="BD15" i="10"/>
  <c r="BD14" i="10"/>
  <c r="BC542" i="10"/>
  <c r="BC541" i="10"/>
  <c r="BC540" i="10"/>
  <c r="BC539" i="10"/>
  <c r="BC538" i="10"/>
  <c r="BC537" i="10"/>
  <c r="BC536" i="10"/>
  <c r="BC535" i="10"/>
  <c r="BC534" i="10"/>
  <c r="BC533" i="10"/>
  <c r="BC532" i="10"/>
  <c r="BC531" i="10"/>
  <c r="BC530" i="10"/>
  <c r="BC529" i="10"/>
  <c r="BC528" i="10"/>
  <c r="BC527" i="10"/>
  <c r="BC526" i="10"/>
  <c r="BC525" i="10"/>
  <c r="BC524" i="10"/>
  <c r="BC523" i="10"/>
  <c r="BC522" i="10"/>
  <c r="BC521" i="10"/>
  <c r="BC520" i="10"/>
  <c r="BC519" i="10"/>
  <c r="BC518" i="10"/>
  <c r="BC517" i="10"/>
  <c r="BC516" i="10"/>
  <c r="BC515" i="10"/>
  <c r="BC514" i="10"/>
  <c r="BC513" i="10"/>
  <c r="BC512" i="10"/>
  <c r="BC511" i="10"/>
  <c r="BC510" i="10"/>
  <c r="BC509" i="10"/>
  <c r="BC508" i="10"/>
  <c r="BC507" i="10"/>
  <c r="BC506" i="10"/>
  <c r="BC505" i="10"/>
  <c r="BC504" i="10"/>
  <c r="BC503" i="10"/>
  <c r="BC502" i="10"/>
  <c r="BC501" i="10"/>
  <c r="BC500" i="10"/>
  <c r="BC499" i="10"/>
  <c r="BC498" i="10"/>
  <c r="BC497" i="10"/>
  <c r="BC496" i="10"/>
  <c r="BC495" i="10"/>
  <c r="BC494" i="10"/>
  <c r="BC493" i="10"/>
  <c r="BC492" i="10"/>
  <c r="BC491" i="10"/>
  <c r="BC490" i="10"/>
  <c r="BC489" i="10"/>
  <c r="BC488" i="10"/>
  <c r="BC487" i="10"/>
  <c r="BC486" i="10"/>
  <c r="BC485" i="10"/>
  <c r="BC484" i="10"/>
  <c r="BC483" i="10"/>
  <c r="BC482" i="10"/>
  <c r="BC481" i="10"/>
  <c r="BC480" i="10"/>
  <c r="BC479" i="10"/>
  <c r="BC478" i="10"/>
  <c r="BC477" i="10"/>
  <c r="BC476" i="10"/>
  <c r="BC475" i="10"/>
  <c r="BC474" i="10"/>
  <c r="BC473" i="10"/>
  <c r="BC472" i="10"/>
  <c r="BC471" i="10"/>
  <c r="BC470" i="10"/>
  <c r="BC469" i="10"/>
  <c r="BC468" i="10"/>
  <c r="BC467" i="10"/>
  <c r="BC466" i="10"/>
  <c r="BC465" i="10"/>
  <c r="BC464" i="10"/>
  <c r="BC463" i="10"/>
  <c r="BC462" i="10"/>
  <c r="BC461" i="10"/>
  <c r="BC460" i="10"/>
  <c r="BC459" i="10"/>
  <c r="BC458" i="10"/>
  <c r="BC457" i="10"/>
  <c r="BC456" i="10"/>
  <c r="BC455" i="10"/>
  <c r="BC454" i="10"/>
  <c r="BC453" i="10"/>
  <c r="BC452" i="10"/>
  <c r="BC451" i="10"/>
  <c r="BC450" i="10"/>
  <c r="BC449" i="10"/>
  <c r="BC448" i="10"/>
  <c r="BC447" i="10"/>
  <c r="BC446" i="10"/>
  <c r="BC445" i="10"/>
  <c r="BC444" i="10"/>
  <c r="BC443" i="10"/>
  <c r="BC442" i="10"/>
  <c r="BC441" i="10"/>
  <c r="BC440" i="10"/>
  <c r="BC439" i="10"/>
  <c r="BC438" i="10"/>
  <c r="BC437" i="10"/>
  <c r="BC436" i="10"/>
  <c r="BC435" i="10"/>
  <c r="BC434" i="10"/>
  <c r="BC433" i="10"/>
  <c r="BC432" i="10"/>
  <c r="BC431" i="10"/>
  <c r="BC430" i="10"/>
  <c r="BC429" i="10"/>
  <c r="BC428" i="10"/>
  <c r="BC427" i="10"/>
  <c r="BC426" i="10"/>
  <c r="BC425" i="10"/>
  <c r="BC424" i="10"/>
  <c r="BC423" i="10"/>
  <c r="BC422" i="10"/>
  <c r="BC421" i="10"/>
  <c r="BC420" i="10"/>
  <c r="BC419" i="10"/>
  <c r="BC418" i="10"/>
  <c r="BC417" i="10"/>
  <c r="BC416" i="10"/>
  <c r="BC415" i="10"/>
  <c r="BC414" i="10"/>
  <c r="BC413" i="10"/>
  <c r="BC412" i="10"/>
  <c r="BC411" i="10"/>
  <c r="BC410" i="10"/>
  <c r="BC409" i="10"/>
  <c r="BC408" i="10"/>
  <c r="BC407" i="10"/>
  <c r="BC406" i="10"/>
  <c r="BC405" i="10"/>
  <c r="BC404" i="10"/>
  <c r="BC403" i="10"/>
  <c r="BC402" i="10"/>
  <c r="BC401" i="10"/>
  <c r="BC400" i="10"/>
  <c r="BC399" i="10"/>
  <c r="BC398" i="10"/>
  <c r="BC397" i="10"/>
  <c r="BC396" i="10"/>
  <c r="BC395" i="10"/>
  <c r="BC394" i="10"/>
  <c r="BC393" i="10"/>
  <c r="BC392" i="10"/>
  <c r="BC391" i="10"/>
  <c r="BC390" i="10"/>
  <c r="BC389" i="10"/>
  <c r="BC388" i="10"/>
  <c r="BC387" i="10"/>
  <c r="BC386" i="10"/>
  <c r="BC385" i="10"/>
  <c r="BC384" i="10"/>
  <c r="BC383" i="10"/>
  <c r="BC382" i="10"/>
  <c r="BC381" i="10"/>
  <c r="BC380" i="10"/>
  <c r="BC379" i="10"/>
  <c r="BC378" i="10"/>
  <c r="BC377" i="10"/>
  <c r="BC376" i="10"/>
  <c r="BC375" i="10"/>
  <c r="BC374" i="10"/>
  <c r="BC373" i="10"/>
  <c r="BC372" i="10"/>
  <c r="BC371" i="10"/>
  <c r="BC370" i="10"/>
  <c r="BC369" i="10"/>
  <c r="BC368" i="10"/>
  <c r="BC367" i="10"/>
  <c r="BC366" i="10"/>
  <c r="BC365" i="10"/>
  <c r="BC364" i="10"/>
  <c r="BC363" i="10"/>
  <c r="BC362" i="10"/>
  <c r="BC361" i="10"/>
  <c r="BC360" i="10"/>
  <c r="BC359" i="10"/>
  <c r="BC358" i="10"/>
  <c r="BC357" i="10"/>
  <c r="BC356" i="10"/>
  <c r="BC355" i="10"/>
  <c r="BC354" i="10"/>
  <c r="BC353" i="10"/>
  <c r="BC352" i="10"/>
  <c r="BC351" i="10"/>
  <c r="BC350" i="10"/>
  <c r="BC349" i="10"/>
  <c r="BC348" i="10"/>
  <c r="BC347" i="10"/>
  <c r="BC346" i="10"/>
  <c r="BC345" i="10"/>
  <c r="BC344" i="10"/>
  <c r="BC343" i="10"/>
  <c r="BC342" i="10"/>
  <c r="BC341" i="10"/>
  <c r="BC340" i="10"/>
  <c r="BC339" i="10"/>
  <c r="BC338" i="10"/>
  <c r="BC337" i="10"/>
  <c r="BC336" i="10"/>
  <c r="BC335" i="10"/>
  <c r="BC334" i="10"/>
  <c r="BC333" i="10"/>
  <c r="BC332" i="10"/>
  <c r="BC331" i="10"/>
  <c r="BC330" i="10"/>
  <c r="BC329" i="10"/>
  <c r="BC328" i="10"/>
  <c r="BC327" i="10"/>
  <c r="BC326" i="10"/>
  <c r="BC325" i="10"/>
  <c r="BC324" i="10"/>
  <c r="BC323" i="10"/>
  <c r="BC322" i="10"/>
  <c r="BC321" i="10"/>
  <c r="BC320" i="10"/>
  <c r="BC319" i="10"/>
  <c r="BC318" i="10"/>
  <c r="BC317" i="10"/>
  <c r="BC316" i="10"/>
  <c r="BC315" i="10"/>
  <c r="BC314" i="10"/>
  <c r="BC313" i="10"/>
  <c r="BC312" i="10"/>
  <c r="BC311" i="10"/>
  <c r="BC310" i="10"/>
  <c r="BC309" i="10"/>
  <c r="BC308" i="10"/>
  <c r="BC307" i="10"/>
  <c r="BC306" i="10"/>
  <c r="BC305" i="10"/>
  <c r="BC304" i="10"/>
  <c r="BC303" i="10"/>
  <c r="BC302" i="10"/>
  <c r="BC301" i="10"/>
  <c r="BC300" i="10"/>
  <c r="BC299" i="10"/>
  <c r="BC298" i="10"/>
  <c r="BC297" i="10"/>
  <c r="BC296" i="10"/>
  <c r="BC295" i="10"/>
  <c r="BC294" i="10"/>
  <c r="BC293" i="10"/>
  <c r="BC292" i="10"/>
  <c r="BC291" i="10"/>
  <c r="BC290" i="10"/>
  <c r="BC289" i="10"/>
  <c r="BC288" i="10"/>
  <c r="BC287" i="10"/>
  <c r="BC286" i="10"/>
  <c r="BC285" i="10"/>
  <c r="BC284" i="10"/>
  <c r="BC283" i="10"/>
  <c r="BC282" i="10"/>
  <c r="BC281" i="10"/>
  <c r="BC280" i="10"/>
  <c r="BC279" i="10"/>
  <c r="BC278" i="10"/>
  <c r="BC277" i="10"/>
  <c r="BC276" i="10"/>
  <c r="BC275" i="10"/>
  <c r="BC274" i="10"/>
  <c r="BC273" i="10"/>
  <c r="BC272" i="10"/>
  <c r="BC271" i="10"/>
  <c r="BC270" i="10"/>
  <c r="BC269" i="10"/>
  <c r="BC268" i="10"/>
  <c r="BC267" i="10"/>
  <c r="BC266" i="10"/>
  <c r="BC265" i="10"/>
  <c r="BC264" i="10"/>
  <c r="BC263" i="10"/>
  <c r="BC262" i="10"/>
  <c r="BC261" i="10"/>
  <c r="BC260" i="10"/>
  <c r="BC259" i="10"/>
  <c r="BC258" i="10"/>
  <c r="BC257" i="10"/>
  <c r="BC256" i="10"/>
  <c r="BC255" i="10"/>
  <c r="BC254" i="10"/>
  <c r="BC253" i="10"/>
  <c r="BC252" i="10"/>
  <c r="BC251" i="10"/>
  <c r="BC250" i="10"/>
  <c r="BC249" i="10"/>
  <c r="BC248" i="10"/>
  <c r="BC247" i="10"/>
  <c r="BC246" i="10"/>
  <c r="BC245" i="10"/>
  <c r="BC244" i="10"/>
  <c r="BC243" i="10"/>
  <c r="BC242" i="10"/>
  <c r="BC241" i="10"/>
  <c r="BC240" i="10"/>
  <c r="BC239" i="10"/>
  <c r="BC238" i="10"/>
  <c r="BC237" i="10"/>
  <c r="BC236" i="10"/>
  <c r="BC235" i="10"/>
  <c r="BC234" i="10"/>
  <c r="BC233" i="10"/>
  <c r="BC232" i="10"/>
  <c r="BC231" i="10"/>
  <c r="BC230" i="10"/>
  <c r="BC229" i="10"/>
  <c r="BC228" i="10"/>
  <c r="BC227" i="10"/>
  <c r="BC226" i="10"/>
  <c r="BC225" i="10"/>
  <c r="BC224" i="10"/>
  <c r="BC223" i="10"/>
  <c r="BC222" i="10"/>
  <c r="BC221" i="10"/>
  <c r="BC220" i="10"/>
  <c r="BC219" i="10"/>
  <c r="BC218" i="10"/>
  <c r="BC217" i="10"/>
  <c r="BC216" i="10"/>
  <c r="BC215" i="10"/>
  <c r="BC214" i="10"/>
  <c r="BC213" i="10"/>
  <c r="BC212" i="10"/>
  <c r="BC211" i="10"/>
  <c r="BC210" i="10"/>
  <c r="BC209" i="10"/>
  <c r="BC208" i="10"/>
  <c r="BC207" i="10"/>
  <c r="BC206" i="10"/>
  <c r="BC205" i="10"/>
  <c r="BC204" i="10"/>
  <c r="BC203" i="10"/>
  <c r="BC202" i="10"/>
  <c r="BC201" i="10"/>
  <c r="BC200" i="10"/>
  <c r="BC199" i="10"/>
  <c r="BC198" i="10"/>
  <c r="BC197" i="10"/>
  <c r="BC196" i="10"/>
  <c r="BC195" i="10"/>
  <c r="BC194" i="10"/>
  <c r="BC193" i="10"/>
  <c r="BC192" i="10"/>
  <c r="BC191" i="10"/>
  <c r="BC190" i="10"/>
  <c r="BC189" i="10"/>
  <c r="BC188" i="10"/>
  <c r="BC187" i="10"/>
  <c r="BC186" i="10"/>
  <c r="BC185" i="10"/>
  <c r="BC184" i="10"/>
  <c r="BC183" i="10"/>
  <c r="BC182" i="10"/>
  <c r="BC181" i="10"/>
  <c r="BC180" i="10"/>
  <c r="BC179" i="10"/>
  <c r="BC178" i="10"/>
  <c r="BC177" i="10"/>
  <c r="BC176" i="10"/>
  <c r="BC175" i="10"/>
  <c r="BC174" i="10"/>
  <c r="BC173" i="10"/>
  <c r="BC172" i="10"/>
  <c r="BC171" i="10"/>
  <c r="BC170" i="10"/>
  <c r="BC169" i="10"/>
  <c r="BC168" i="10"/>
  <c r="BC167" i="10"/>
  <c r="BC166" i="10"/>
  <c r="BC165" i="10"/>
  <c r="BC164" i="10"/>
  <c r="BC163" i="10"/>
  <c r="BC162" i="10"/>
  <c r="BC161" i="10"/>
  <c r="BC160" i="10"/>
  <c r="BC159" i="10"/>
  <c r="BC158" i="10"/>
  <c r="BC157" i="10"/>
  <c r="BC156" i="10"/>
  <c r="BC155" i="10"/>
  <c r="BC154" i="10"/>
  <c r="BC153" i="10"/>
  <c r="BC152" i="10"/>
  <c r="BC151" i="10"/>
  <c r="BC150" i="10"/>
  <c r="BC149" i="10"/>
  <c r="BC148" i="10"/>
  <c r="BC147" i="10"/>
  <c r="BC146" i="10"/>
  <c r="BC145" i="10"/>
  <c r="BC144" i="10"/>
  <c r="BC143" i="10"/>
  <c r="BC142" i="10"/>
  <c r="BC141" i="10"/>
  <c r="BC140" i="10"/>
  <c r="BC139" i="10"/>
  <c r="BC138" i="10"/>
  <c r="BC137" i="10"/>
  <c r="BC136" i="10"/>
  <c r="BC135" i="10"/>
  <c r="BC134" i="10"/>
  <c r="BC133" i="10"/>
  <c r="BC132" i="10"/>
  <c r="BC131" i="10"/>
  <c r="BC130" i="10"/>
  <c r="BC129" i="10"/>
  <c r="BC128" i="10"/>
  <c r="BC127" i="10"/>
  <c r="BC126" i="10"/>
  <c r="BC125" i="10"/>
  <c r="BC124" i="10"/>
  <c r="BC123" i="10"/>
  <c r="BC122" i="10"/>
  <c r="BC121" i="10"/>
  <c r="BC120" i="10"/>
  <c r="BC119" i="10"/>
  <c r="BC118" i="10"/>
  <c r="BC117" i="10"/>
  <c r="BC116" i="10"/>
  <c r="BC115" i="10"/>
  <c r="BC114" i="10"/>
  <c r="BC113" i="10"/>
  <c r="BC112" i="10"/>
  <c r="BC111" i="10"/>
  <c r="BC110" i="10"/>
  <c r="BC109" i="10"/>
  <c r="BC108" i="10"/>
  <c r="BC107" i="10"/>
  <c r="BC106" i="10"/>
  <c r="BC105" i="10"/>
  <c r="BC104" i="10"/>
  <c r="BC103" i="10"/>
  <c r="BC102" i="10"/>
  <c r="BC101" i="10"/>
  <c r="BC100" i="10"/>
  <c r="BC99" i="10"/>
  <c r="BC98" i="10"/>
  <c r="BC97" i="10"/>
  <c r="BC96" i="10"/>
  <c r="BC95" i="10"/>
  <c r="BC94" i="10"/>
  <c r="BC93" i="10"/>
  <c r="BC92" i="10"/>
  <c r="BC91" i="10"/>
  <c r="BC90" i="10"/>
  <c r="BC89" i="10"/>
  <c r="BC88" i="10"/>
  <c r="BC87" i="10"/>
  <c r="BC86" i="10"/>
  <c r="BC85" i="10"/>
  <c r="BC84" i="10"/>
  <c r="BC83" i="10"/>
  <c r="BC82" i="10"/>
  <c r="BC81" i="10"/>
  <c r="BC80" i="10"/>
  <c r="BC79" i="10"/>
  <c r="BC78" i="10"/>
  <c r="BC77" i="10"/>
  <c r="BC76" i="10"/>
  <c r="BC75" i="10"/>
  <c r="BC74" i="10"/>
  <c r="BC73" i="10"/>
  <c r="BC72" i="10"/>
  <c r="BC71" i="10"/>
  <c r="BC70" i="10"/>
  <c r="BC69" i="10"/>
  <c r="BC68" i="10"/>
  <c r="BC67" i="10"/>
  <c r="BC66" i="10"/>
  <c r="BC65" i="10"/>
  <c r="BC64" i="10"/>
  <c r="BC63" i="10"/>
  <c r="BC62" i="10"/>
  <c r="BC61" i="10"/>
  <c r="BC60" i="10"/>
  <c r="BC59" i="10"/>
  <c r="BC58" i="10"/>
  <c r="BC57" i="10"/>
  <c r="BC56" i="10"/>
  <c r="BC55" i="10"/>
  <c r="BC54" i="10"/>
  <c r="BC53" i="10"/>
  <c r="BC52" i="10"/>
  <c r="BC51" i="10"/>
  <c r="BC50" i="10"/>
  <c r="BC49" i="10"/>
  <c r="BC48" i="10"/>
  <c r="BC47" i="10"/>
  <c r="BC46" i="10"/>
  <c r="BC45" i="10"/>
  <c r="BC44" i="10"/>
  <c r="BC43" i="10"/>
  <c r="BC42" i="10"/>
  <c r="BC41" i="10"/>
  <c r="BC40" i="10"/>
  <c r="BC39" i="10"/>
  <c r="BC38" i="10"/>
  <c r="BC37" i="10"/>
  <c r="BC36" i="10"/>
  <c r="BC35" i="10"/>
  <c r="BC34" i="10"/>
  <c r="BC33" i="10"/>
  <c r="BC32" i="10"/>
  <c r="BC31" i="10"/>
  <c r="BC30" i="10"/>
  <c r="BC29" i="10"/>
  <c r="BC28" i="10"/>
  <c r="BC27" i="10"/>
  <c r="BC26" i="10"/>
  <c r="BC25" i="10"/>
  <c r="BC24" i="10"/>
  <c r="BC23" i="10"/>
  <c r="BC22" i="10"/>
  <c r="BC21" i="10"/>
  <c r="BC20" i="10"/>
  <c r="BC19" i="10"/>
  <c r="BC18" i="10"/>
  <c r="BC17" i="10"/>
  <c r="BC16" i="10"/>
  <c r="BC15" i="10"/>
  <c r="BC14" i="10"/>
  <c r="BB14" i="10"/>
  <c r="BA14" i="10"/>
  <c r="C24" i="11"/>
  <c r="A1" i="10" l="1"/>
  <c r="C14" i="11" l="1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C99" i="10"/>
  <c r="AC100" i="10"/>
  <c r="AC101" i="10"/>
  <c r="AC102" i="10"/>
  <c r="AC103" i="10"/>
  <c r="AC104" i="10"/>
  <c r="AC105" i="10"/>
  <c r="AC106" i="10"/>
  <c r="AC107" i="10"/>
  <c r="AC108" i="10"/>
  <c r="AC109" i="10"/>
  <c r="AC110" i="10"/>
  <c r="AC111" i="10"/>
  <c r="AC112" i="10"/>
  <c r="AC113" i="10"/>
  <c r="AC114" i="10"/>
  <c r="AC115" i="10"/>
  <c r="AC116" i="10"/>
  <c r="AC117" i="10"/>
  <c r="AC118" i="10"/>
  <c r="AC119" i="10"/>
  <c r="AC120" i="10"/>
  <c r="AC121" i="10"/>
  <c r="AC122" i="10"/>
  <c r="AC123" i="10"/>
  <c r="AC124" i="10"/>
  <c r="AC125" i="10"/>
  <c r="AC126" i="10"/>
  <c r="AC127" i="10"/>
  <c r="AC128" i="10"/>
  <c r="AC129" i="10"/>
  <c r="AC130" i="10"/>
  <c r="AC131" i="10"/>
  <c r="AC132" i="10"/>
  <c r="AC133" i="10"/>
  <c r="AC134" i="10"/>
  <c r="AC135" i="10"/>
  <c r="AC136" i="10"/>
  <c r="AC137" i="10"/>
  <c r="AC138" i="10"/>
  <c r="AC139" i="10"/>
  <c r="AC140" i="10"/>
  <c r="AC141" i="10"/>
  <c r="AC142" i="10"/>
  <c r="AC143" i="10"/>
  <c r="AC144" i="10"/>
  <c r="AC145" i="10"/>
  <c r="AC146" i="10"/>
  <c r="AC147" i="10"/>
  <c r="AC148" i="10"/>
  <c r="AC149" i="10"/>
  <c r="AC150" i="10"/>
  <c r="AC151" i="10"/>
  <c r="AC152" i="10"/>
  <c r="AC153" i="10"/>
  <c r="AC154" i="10"/>
  <c r="AC155" i="10"/>
  <c r="AC156" i="10"/>
  <c r="AC157" i="10"/>
  <c r="AC158" i="10"/>
  <c r="AC159" i="10"/>
  <c r="AC160" i="10"/>
  <c r="AC161" i="10"/>
  <c r="AC162" i="10"/>
  <c r="AC163" i="10"/>
  <c r="AC164" i="10"/>
  <c r="AC165" i="10"/>
  <c r="AC166" i="10"/>
  <c r="AC167" i="10"/>
  <c r="AC168" i="10"/>
  <c r="AC169" i="10"/>
  <c r="AC170" i="10"/>
  <c r="AC171" i="10"/>
  <c r="AC172" i="10"/>
  <c r="AC173" i="10"/>
  <c r="AC174" i="10"/>
  <c r="AC175" i="10"/>
  <c r="AC176" i="10"/>
  <c r="AC177" i="10"/>
  <c r="AC178" i="10"/>
  <c r="AC179" i="10"/>
  <c r="AC180" i="10"/>
  <c r="AC181" i="10"/>
  <c r="AC182" i="10"/>
  <c r="AC183" i="10"/>
  <c r="AC184" i="10"/>
  <c r="AC185" i="10"/>
  <c r="AC186" i="10"/>
  <c r="AC187" i="10"/>
  <c r="AC188" i="10"/>
  <c r="AC189" i="10"/>
  <c r="AC190" i="10"/>
  <c r="AC191" i="10"/>
  <c r="AC192" i="10"/>
  <c r="AC193" i="10"/>
  <c r="AC194" i="10"/>
  <c r="AC195" i="10"/>
  <c r="AC196" i="10"/>
  <c r="AC197" i="10"/>
  <c r="AC198" i="10"/>
  <c r="AC199" i="10"/>
  <c r="AC200" i="10"/>
  <c r="AC201" i="10"/>
  <c r="AC202" i="10"/>
  <c r="AC203" i="10"/>
  <c r="AC204" i="10"/>
  <c r="AC205" i="10"/>
  <c r="AC206" i="10"/>
  <c r="AC207" i="10"/>
  <c r="AC208" i="10"/>
  <c r="AC209" i="10"/>
  <c r="AC210" i="10"/>
  <c r="AC211" i="10"/>
  <c r="AC212" i="10"/>
  <c r="AC213" i="10"/>
  <c r="AC214" i="10"/>
  <c r="AC215" i="10"/>
  <c r="AC216" i="10"/>
  <c r="AC217" i="10"/>
  <c r="AC218" i="10"/>
  <c r="AC219" i="10"/>
  <c r="AC220" i="10"/>
  <c r="AC221" i="10"/>
  <c r="AC222" i="10"/>
  <c r="AC223" i="10"/>
  <c r="AC224" i="10"/>
  <c r="AC225" i="10"/>
  <c r="AC226" i="10"/>
  <c r="AC227" i="10"/>
  <c r="AC228" i="10"/>
  <c r="AC229" i="10"/>
  <c r="AC230" i="10"/>
  <c r="AC231" i="10"/>
  <c r="AC232" i="10"/>
  <c r="AC233" i="10"/>
  <c r="AC234" i="10"/>
  <c r="AC235" i="10"/>
  <c r="AC236" i="10"/>
  <c r="AC237" i="10"/>
  <c r="AC238" i="10"/>
  <c r="AC239" i="10"/>
  <c r="AC240" i="10"/>
  <c r="AC241" i="10"/>
  <c r="AC242" i="10"/>
  <c r="AC243" i="10"/>
  <c r="AC244" i="10"/>
  <c r="AC245" i="10"/>
  <c r="AC246" i="10"/>
  <c r="AC247" i="10"/>
  <c r="AC248" i="10"/>
  <c r="AC249" i="10"/>
  <c r="AC250" i="10"/>
  <c r="AC251" i="10"/>
  <c r="AC252" i="10"/>
  <c r="AC253" i="10"/>
  <c r="AC254" i="10"/>
  <c r="AC255" i="10"/>
  <c r="AC256" i="10"/>
  <c r="AC257" i="10"/>
  <c r="AC258" i="10"/>
  <c r="AC259" i="10"/>
  <c r="AC260" i="10"/>
  <c r="AC261" i="10"/>
  <c r="AC262" i="10"/>
  <c r="AC263" i="10"/>
  <c r="AC264" i="10"/>
  <c r="AC265" i="10"/>
  <c r="AC266" i="10"/>
  <c r="AC267" i="10"/>
  <c r="AC268" i="10"/>
  <c r="AC269" i="10"/>
  <c r="AC270" i="10"/>
  <c r="AC271" i="10"/>
  <c r="AC272" i="10"/>
  <c r="AC273" i="10"/>
  <c r="AC274" i="10"/>
  <c r="AC275" i="10"/>
  <c r="AC276" i="10"/>
  <c r="AC277" i="10"/>
  <c r="AC278" i="10"/>
  <c r="AC279" i="10"/>
  <c r="AC280" i="10"/>
  <c r="AC281" i="10"/>
  <c r="AC282" i="10"/>
  <c r="AC283" i="10"/>
  <c r="AC284" i="10"/>
  <c r="AC285" i="10"/>
  <c r="AC286" i="10"/>
  <c r="AC287" i="10"/>
  <c r="AC288" i="10"/>
  <c r="AC289" i="10"/>
  <c r="AC290" i="10"/>
  <c r="AC291" i="10"/>
  <c r="AC292" i="10"/>
  <c r="AC293" i="10"/>
  <c r="AC294" i="10"/>
  <c r="AC295" i="10"/>
  <c r="AC296" i="10"/>
  <c r="AC297" i="10"/>
  <c r="AC298" i="10"/>
  <c r="AC299" i="10"/>
  <c r="AC300" i="10"/>
  <c r="AC301" i="10"/>
  <c r="AC302" i="10"/>
  <c r="AC303" i="10"/>
  <c r="AC304" i="10"/>
  <c r="AC305" i="10"/>
  <c r="AC306" i="10"/>
  <c r="AC307" i="10"/>
  <c r="AC308" i="10"/>
  <c r="AC309" i="10"/>
  <c r="AC310" i="10"/>
  <c r="AC311" i="10"/>
  <c r="AC312" i="10"/>
  <c r="AC313" i="10"/>
  <c r="AC314" i="10"/>
  <c r="AC315" i="10"/>
  <c r="AC316" i="10"/>
  <c r="AC317" i="10"/>
  <c r="AC318" i="10"/>
  <c r="AC319" i="10"/>
  <c r="AC320" i="10"/>
  <c r="AC321" i="10"/>
  <c r="AC322" i="10"/>
  <c r="AC323" i="10"/>
  <c r="AC324" i="10"/>
  <c r="AC325" i="10"/>
  <c r="AC326" i="10"/>
  <c r="AC327" i="10"/>
  <c r="AC328" i="10"/>
  <c r="AC329" i="10"/>
  <c r="AC330" i="10"/>
  <c r="AC331" i="10"/>
  <c r="AC332" i="10"/>
  <c r="AC333" i="10"/>
  <c r="AC334" i="10"/>
  <c r="AC335" i="10"/>
  <c r="AC336" i="10"/>
  <c r="AC337" i="10"/>
  <c r="AC338" i="10"/>
  <c r="AC339" i="10"/>
  <c r="AC340" i="10"/>
  <c r="AC341" i="10"/>
  <c r="AC342" i="10"/>
  <c r="AC343" i="10"/>
  <c r="AC344" i="10"/>
  <c r="AC345" i="10"/>
  <c r="AC346" i="10"/>
  <c r="AC347" i="10"/>
  <c r="AC348" i="10"/>
  <c r="AC349" i="10"/>
  <c r="AC350" i="10"/>
  <c r="AC351" i="10"/>
  <c r="AC352" i="10"/>
  <c r="AC353" i="10"/>
  <c r="AC354" i="10"/>
  <c r="AC355" i="10"/>
  <c r="AC356" i="10"/>
  <c r="AC357" i="10"/>
  <c r="AC358" i="10"/>
  <c r="AC359" i="10"/>
  <c r="AC360" i="10"/>
  <c r="AC361" i="10"/>
  <c r="AC362" i="10"/>
  <c r="AC363" i="10"/>
  <c r="AC364" i="10"/>
  <c r="AC365" i="10"/>
  <c r="AC366" i="10"/>
  <c r="AC367" i="10"/>
  <c r="AC368" i="10"/>
  <c r="AC369" i="10"/>
  <c r="AC370" i="10"/>
  <c r="AC371" i="10"/>
  <c r="AC372" i="10"/>
  <c r="AC373" i="10"/>
  <c r="AC374" i="10"/>
  <c r="AC375" i="10"/>
  <c r="AC376" i="10"/>
  <c r="AC377" i="10"/>
  <c r="AC378" i="10"/>
  <c r="AC379" i="10"/>
  <c r="AC380" i="10"/>
  <c r="AC381" i="10"/>
  <c r="AC382" i="10"/>
  <c r="AC383" i="10"/>
  <c r="AC384" i="10"/>
  <c r="AC385" i="10"/>
  <c r="AC386" i="10"/>
  <c r="AC387" i="10"/>
  <c r="AC388" i="10"/>
  <c r="AC389" i="10"/>
  <c r="AC390" i="10"/>
  <c r="AC391" i="10"/>
  <c r="AC392" i="10"/>
  <c r="AC393" i="10"/>
  <c r="AC394" i="10"/>
  <c r="AC395" i="10"/>
  <c r="AC396" i="10"/>
  <c r="AC397" i="10"/>
  <c r="AC398" i="10"/>
  <c r="AC399" i="10"/>
  <c r="AC400" i="10"/>
  <c r="AC401" i="10"/>
  <c r="AC402" i="10"/>
  <c r="AC403" i="10"/>
  <c r="AC404" i="10"/>
  <c r="AC405" i="10"/>
  <c r="AC406" i="10"/>
  <c r="AC407" i="10"/>
  <c r="AC408" i="10"/>
  <c r="AC409" i="10"/>
  <c r="AC410" i="10"/>
  <c r="AC411" i="10"/>
  <c r="AC412" i="10"/>
  <c r="AC413" i="10"/>
  <c r="AC414" i="10"/>
  <c r="AC415" i="10"/>
  <c r="AC416" i="10"/>
  <c r="AC417" i="10"/>
  <c r="AC418" i="10"/>
  <c r="AC419" i="10"/>
  <c r="AC420" i="10"/>
  <c r="AC421" i="10"/>
  <c r="AC422" i="10"/>
  <c r="AC423" i="10"/>
  <c r="AC424" i="10"/>
  <c r="AC425" i="10"/>
  <c r="AC426" i="10"/>
  <c r="AC427" i="10"/>
  <c r="AC428" i="10"/>
  <c r="AC429" i="10"/>
  <c r="AC430" i="10"/>
  <c r="AC431" i="10"/>
  <c r="AC432" i="10"/>
  <c r="AC433" i="10"/>
  <c r="AC434" i="10"/>
  <c r="AC435" i="10"/>
  <c r="AC436" i="10"/>
  <c r="AC437" i="10"/>
  <c r="AC438" i="10"/>
  <c r="AC439" i="10"/>
  <c r="AC440" i="10"/>
  <c r="AC441" i="10"/>
  <c r="AC442" i="10"/>
  <c r="AC443" i="10"/>
  <c r="AC444" i="10"/>
  <c r="AC445" i="10"/>
  <c r="AC446" i="10"/>
  <c r="AC447" i="10"/>
  <c r="AC448" i="10"/>
  <c r="AC449" i="10"/>
  <c r="AC450" i="10"/>
  <c r="AC451" i="10"/>
  <c r="AC452" i="10"/>
  <c r="AC453" i="10"/>
  <c r="AC454" i="10"/>
  <c r="AC455" i="10"/>
  <c r="AC456" i="10"/>
  <c r="AC457" i="10"/>
  <c r="AC458" i="10"/>
  <c r="AC459" i="10"/>
  <c r="AC460" i="10"/>
  <c r="AC461" i="10"/>
  <c r="AC462" i="10"/>
  <c r="AC463" i="10"/>
  <c r="AC464" i="10"/>
  <c r="AC465" i="10"/>
  <c r="AC466" i="10"/>
  <c r="AC467" i="10"/>
  <c r="AC468" i="10"/>
  <c r="AC469" i="10"/>
  <c r="AC470" i="10"/>
  <c r="AC471" i="10"/>
  <c r="AC472" i="10"/>
  <c r="AC473" i="10"/>
  <c r="AC474" i="10"/>
  <c r="AC475" i="10"/>
  <c r="AC476" i="10"/>
  <c r="AC477" i="10"/>
  <c r="AC478" i="10"/>
  <c r="AC479" i="10"/>
  <c r="AC480" i="10"/>
  <c r="AC481" i="10"/>
  <c r="AC482" i="10"/>
  <c r="AC483" i="10"/>
  <c r="AC484" i="10"/>
  <c r="AC485" i="10"/>
  <c r="AC486" i="10"/>
  <c r="AC487" i="10"/>
  <c r="AC488" i="10"/>
  <c r="AC489" i="10"/>
  <c r="AC490" i="10"/>
  <c r="AC491" i="10"/>
  <c r="AC492" i="10"/>
  <c r="AC493" i="10"/>
  <c r="AC494" i="10"/>
  <c r="AC495" i="10"/>
  <c r="AC496" i="10"/>
  <c r="AC497" i="10"/>
  <c r="AC498" i="10"/>
  <c r="AC499" i="10"/>
  <c r="AC500" i="10"/>
  <c r="AC501" i="10"/>
  <c r="AC502" i="10"/>
  <c r="AC503" i="10"/>
  <c r="AC504" i="10"/>
  <c r="AC505" i="10"/>
  <c r="AC506" i="10"/>
  <c r="AC507" i="10"/>
  <c r="AC508" i="10"/>
  <c r="AC509" i="10"/>
  <c r="AC510" i="10"/>
  <c r="AC511" i="10"/>
  <c r="AC512" i="10"/>
  <c r="AC513" i="10"/>
  <c r="AC514" i="10"/>
  <c r="AC515" i="10"/>
  <c r="AC516" i="10"/>
  <c r="AC517" i="10"/>
  <c r="AC518" i="10"/>
  <c r="AC519" i="10"/>
  <c r="AC520" i="10"/>
  <c r="AC521" i="10"/>
  <c r="AC522" i="10"/>
  <c r="AC523" i="10"/>
  <c r="AC524" i="10"/>
  <c r="AC525" i="10"/>
  <c r="AC526" i="10"/>
  <c r="AC527" i="10"/>
  <c r="AC528" i="10"/>
  <c r="AC529" i="10"/>
  <c r="AC530" i="10"/>
  <c r="AC531" i="10"/>
  <c r="AC532" i="10"/>
  <c r="AC533" i="10"/>
  <c r="AC534" i="10"/>
  <c r="AC535" i="10"/>
  <c r="AC536" i="10"/>
  <c r="AC537" i="10"/>
  <c r="AC538" i="10"/>
  <c r="AC539" i="10"/>
  <c r="AC540" i="10"/>
  <c r="AC541" i="10"/>
  <c r="AC542" i="10"/>
  <c r="AC13" i="10"/>
  <c r="AN14" i="10"/>
  <c r="BE230" i="10"/>
  <c r="BE231" i="10"/>
  <c r="BE232" i="10"/>
  <c r="BE233" i="10"/>
  <c r="BE234" i="10"/>
  <c r="BE235" i="10"/>
  <c r="BE236" i="10"/>
  <c r="BE237" i="10"/>
  <c r="BE238" i="10"/>
  <c r="BE239" i="10"/>
  <c r="BE240" i="10"/>
  <c r="BE241" i="10"/>
  <c r="BE242" i="10"/>
  <c r="BE243" i="10"/>
  <c r="BE244" i="10"/>
  <c r="BE245" i="10"/>
  <c r="BE246" i="10"/>
  <c r="BE247" i="10"/>
  <c r="BE248" i="10"/>
  <c r="BE249" i="10"/>
  <c r="BE250" i="10"/>
  <c r="BE251" i="10"/>
  <c r="BE252" i="10"/>
  <c r="BE253" i="10"/>
  <c r="BE254" i="10"/>
  <c r="BE255" i="10"/>
  <c r="BE256" i="10"/>
  <c r="BE257" i="10"/>
  <c r="BE258" i="10"/>
  <c r="BE259" i="10"/>
  <c r="BE260" i="10"/>
  <c r="BE261" i="10"/>
  <c r="BE262" i="10"/>
  <c r="BE263" i="10"/>
  <c r="BE264" i="10"/>
  <c r="BE265" i="10"/>
  <c r="BE266" i="10"/>
  <c r="BE267" i="10"/>
  <c r="BE268" i="10"/>
  <c r="BE269" i="10"/>
  <c r="BE270" i="10"/>
  <c r="BE271" i="10"/>
  <c r="BE272" i="10"/>
  <c r="BE273" i="10"/>
  <c r="BE274" i="10"/>
  <c r="BE275" i="10"/>
  <c r="BE276" i="10"/>
  <c r="BE277" i="10"/>
  <c r="BE278" i="10"/>
  <c r="BE279" i="10"/>
  <c r="BE280" i="10"/>
  <c r="BE281" i="10"/>
  <c r="BE282" i="10"/>
  <c r="BE283" i="10"/>
  <c r="BE284" i="10"/>
  <c r="BE285" i="10"/>
  <c r="BE286" i="10"/>
  <c r="BE287" i="10"/>
  <c r="BE288" i="10"/>
  <c r="BE289" i="10"/>
  <c r="BE290" i="10"/>
  <c r="BE291" i="10"/>
  <c r="BE292" i="10"/>
  <c r="BE293" i="10"/>
  <c r="BE294" i="10"/>
  <c r="BE295" i="10"/>
  <c r="BE296" i="10"/>
  <c r="BE297" i="10"/>
  <c r="BE298" i="10"/>
  <c r="BE299" i="10"/>
  <c r="BE300" i="10"/>
  <c r="BE301" i="10"/>
  <c r="BE302" i="10"/>
  <c r="BE303" i="10"/>
  <c r="BE304" i="10"/>
  <c r="BE305" i="10"/>
  <c r="BE306" i="10"/>
  <c r="BE307" i="10"/>
  <c r="BE308" i="10"/>
  <c r="BE309" i="10"/>
  <c r="BE310" i="10"/>
  <c r="BE311" i="10"/>
  <c r="BE312" i="10"/>
  <c r="BE313" i="10"/>
  <c r="BE314" i="10"/>
  <c r="BE315" i="10"/>
  <c r="BE316" i="10"/>
  <c r="BE317" i="10"/>
  <c r="BE318" i="10"/>
  <c r="BE319" i="10"/>
  <c r="BE320" i="10"/>
  <c r="BE321" i="10"/>
  <c r="BE322" i="10"/>
  <c r="BE323" i="10"/>
  <c r="BE324" i="10"/>
  <c r="BE325" i="10"/>
  <c r="BE326" i="10"/>
  <c r="BE327" i="10"/>
  <c r="BE328" i="10"/>
  <c r="BE329" i="10"/>
  <c r="BE330" i="10"/>
  <c r="BE331" i="10"/>
  <c r="BE332" i="10"/>
  <c r="BE333" i="10"/>
  <c r="BE334" i="10"/>
  <c r="BE335" i="10"/>
  <c r="BE336" i="10"/>
  <c r="BE337" i="10"/>
  <c r="BE338" i="10"/>
  <c r="BE339" i="10"/>
  <c r="BE340" i="10"/>
  <c r="BE341" i="10"/>
  <c r="BE342" i="10"/>
  <c r="BE343" i="10"/>
  <c r="BE344" i="10"/>
  <c r="BE345" i="10"/>
  <c r="BE346" i="10"/>
  <c r="BE347" i="10"/>
  <c r="BE348" i="10"/>
  <c r="BE349" i="10"/>
  <c r="BE350" i="10"/>
  <c r="BE351" i="10"/>
  <c r="BE352" i="10"/>
  <c r="BE353" i="10"/>
  <c r="BE354" i="10"/>
  <c r="BE355" i="10"/>
  <c r="BE356" i="10"/>
  <c r="BE357" i="10"/>
  <c r="BE358" i="10"/>
  <c r="BE359" i="10"/>
  <c r="BE360" i="10"/>
  <c r="BE361" i="10"/>
  <c r="BE362" i="10"/>
  <c r="BE363" i="10"/>
  <c r="BE364" i="10"/>
  <c r="BE365" i="10"/>
  <c r="BE366" i="10"/>
  <c r="BE367" i="10"/>
  <c r="BE368" i="10"/>
  <c r="BE369" i="10"/>
  <c r="BE370" i="10"/>
  <c r="BE371" i="10"/>
  <c r="BE372" i="10"/>
  <c r="BE373" i="10"/>
  <c r="BE374" i="10"/>
  <c r="BE375" i="10"/>
  <c r="BE376" i="10"/>
  <c r="BE377" i="10"/>
  <c r="BE378" i="10"/>
  <c r="BE379" i="10"/>
  <c r="BE380" i="10"/>
  <c r="BE381" i="10"/>
  <c r="BE382" i="10"/>
  <c r="BE383" i="10"/>
  <c r="BE384" i="10"/>
  <c r="BE385" i="10"/>
  <c r="BE386" i="10"/>
  <c r="BE387" i="10"/>
  <c r="BE388" i="10"/>
  <c r="BE389" i="10"/>
  <c r="BE390" i="10"/>
  <c r="BE391" i="10"/>
  <c r="BE392" i="10"/>
  <c r="BE393" i="10"/>
  <c r="BE394" i="10"/>
  <c r="BE395" i="10"/>
  <c r="BE396" i="10"/>
  <c r="BE397" i="10"/>
  <c r="BE398" i="10"/>
  <c r="BE399" i="10"/>
  <c r="BE400" i="10"/>
  <c r="BE401" i="10"/>
  <c r="BE402" i="10"/>
  <c r="BE403" i="10"/>
  <c r="BE404" i="10"/>
  <c r="BE405" i="10"/>
  <c r="BE406" i="10"/>
  <c r="BE407" i="10"/>
  <c r="BE408" i="10"/>
  <c r="BE409" i="10"/>
  <c r="BE410" i="10"/>
  <c r="BE411" i="10"/>
  <c r="BE412" i="10"/>
  <c r="BE413" i="10"/>
  <c r="BE414" i="10"/>
  <c r="BE415" i="10"/>
  <c r="BE416" i="10"/>
  <c r="BE417" i="10"/>
  <c r="BE418" i="10"/>
  <c r="BE419" i="10"/>
  <c r="BE420" i="10"/>
  <c r="BE421" i="10"/>
  <c r="BE422" i="10"/>
  <c r="BE423" i="10"/>
  <c r="BE424" i="10"/>
  <c r="BE425" i="10"/>
  <c r="BE426" i="10"/>
  <c r="BE427" i="10"/>
  <c r="BE428" i="10"/>
  <c r="BE429" i="10"/>
  <c r="BE430" i="10"/>
  <c r="BE431" i="10"/>
  <c r="BE432" i="10"/>
  <c r="BE433" i="10"/>
  <c r="BE434" i="10"/>
  <c r="BE435" i="10"/>
  <c r="BE436" i="10"/>
  <c r="BE437" i="10"/>
  <c r="BE438" i="10"/>
  <c r="BE439" i="10"/>
  <c r="BE440" i="10"/>
  <c r="BE441" i="10"/>
  <c r="BE442" i="10"/>
  <c r="BE443" i="10"/>
  <c r="BE444" i="10"/>
  <c r="BE445" i="10"/>
  <c r="BE446" i="10"/>
  <c r="BE447" i="10"/>
  <c r="BE448" i="10"/>
  <c r="BE449" i="10"/>
  <c r="BE450" i="10"/>
  <c r="BE451" i="10"/>
  <c r="BE452" i="10"/>
  <c r="BE453" i="10"/>
  <c r="BE454" i="10"/>
  <c r="BE455" i="10"/>
  <c r="BE456" i="10"/>
  <c r="BE457" i="10"/>
  <c r="BE458" i="10"/>
  <c r="BE459" i="10"/>
  <c r="BE460" i="10"/>
  <c r="BE461" i="10"/>
  <c r="BE462" i="10"/>
  <c r="BE463" i="10"/>
  <c r="BE464" i="10"/>
  <c r="BE465" i="10"/>
  <c r="BE466" i="10"/>
  <c r="BE467" i="10"/>
  <c r="BE468" i="10"/>
  <c r="BE469" i="10"/>
  <c r="BE470" i="10"/>
  <c r="BE471" i="10"/>
  <c r="BE472" i="10"/>
  <c r="BE473" i="10"/>
  <c r="BE474" i="10"/>
  <c r="BE475" i="10"/>
  <c r="BE476" i="10"/>
  <c r="BE477" i="10"/>
  <c r="BE478" i="10"/>
  <c r="BE479" i="10"/>
  <c r="BE480" i="10"/>
  <c r="BE481" i="10"/>
  <c r="BE482" i="10"/>
  <c r="BE483" i="10"/>
  <c r="BE484" i="10"/>
  <c r="BE485" i="10"/>
  <c r="BE486" i="10"/>
  <c r="BE487" i="10"/>
  <c r="BE488" i="10"/>
  <c r="BE489" i="10"/>
  <c r="BE490" i="10"/>
  <c r="BE491" i="10"/>
  <c r="BE492" i="10"/>
  <c r="BE493" i="10"/>
  <c r="BE494" i="10"/>
  <c r="BE495" i="10"/>
  <c r="BE496" i="10"/>
  <c r="BE497" i="10"/>
  <c r="BE498" i="10"/>
  <c r="BE499" i="10"/>
  <c r="BE500" i="10"/>
  <c r="BE501" i="10"/>
  <c r="BE502" i="10"/>
  <c r="BE503" i="10"/>
  <c r="BE504" i="10"/>
  <c r="BE505" i="10"/>
  <c r="BE506" i="10"/>
  <c r="BE507" i="10"/>
  <c r="BE508" i="10"/>
  <c r="BE509" i="10"/>
  <c r="BE510" i="10"/>
  <c r="BE511" i="10"/>
  <c r="BE512" i="10"/>
  <c r="BE513" i="10"/>
  <c r="BE514" i="10"/>
  <c r="BE515" i="10"/>
  <c r="BE516" i="10"/>
  <c r="BE517" i="10"/>
  <c r="BE518" i="10"/>
  <c r="BE519" i="10"/>
  <c r="BE520" i="10"/>
  <c r="BE521" i="10"/>
  <c r="BE522" i="10"/>
  <c r="BE523" i="10"/>
  <c r="BE524" i="10"/>
  <c r="BE525" i="10"/>
  <c r="BE526" i="10"/>
  <c r="BE527" i="10"/>
  <c r="BE528" i="10"/>
  <c r="BE529" i="10"/>
  <c r="BE530" i="10"/>
  <c r="BE531" i="10"/>
  <c r="BE532" i="10"/>
  <c r="BE533" i="10"/>
  <c r="BE534" i="10"/>
  <c r="BE535" i="10"/>
  <c r="BE536" i="10"/>
  <c r="BE537" i="10"/>
  <c r="BE538" i="10"/>
  <c r="BE539" i="10"/>
  <c r="BE540" i="10"/>
  <c r="BE541" i="10"/>
  <c r="BE542" i="10"/>
  <c r="AZ133" i="10"/>
  <c r="BA133" i="10"/>
  <c r="BB133" i="10"/>
  <c r="AZ134" i="10"/>
  <c r="BA134" i="10"/>
  <c r="BB134" i="10"/>
  <c r="AZ135" i="10"/>
  <c r="BA135" i="10"/>
  <c r="BB135" i="10"/>
  <c r="AZ136" i="10"/>
  <c r="BA136" i="10"/>
  <c r="BB136" i="10"/>
  <c r="AZ137" i="10"/>
  <c r="BA137" i="10"/>
  <c r="BB137" i="10"/>
  <c r="AZ138" i="10"/>
  <c r="BA138" i="10"/>
  <c r="BB138" i="10"/>
  <c r="AZ139" i="10"/>
  <c r="BA139" i="10"/>
  <c r="BB139" i="10"/>
  <c r="AZ140" i="10"/>
  <c r="BA140" i="10"/>
  <c r="BB140" i="10"/>
  <c r="AZ141" i="10"/>
  <c r="BA141" i="10"/>
  <c r="BB141" i="10"/>
  <c r="AZ142" i="10"/>
  <c r="BA142" i="10"/>
  <c r="BB142" i="10"/>
  <c r="AZ143" i="10"/>
  <c r="BA143" i="10"/>
  <c r="BB143" i="10"/>
  <c r="AZ144" i="10"/>
  <c r="BA144" i="10"/>
  <c r="BB144" i="10"/>
  <c r="AZ145" i="10"/>
  <c r="BA145" i="10"/>
  <c r="BB145" i="10"/>
  <c r="AZ146" i="10"/>
  <c r="BA146" i="10"/>
  <c r="BB146" i="10"/>
  <c r="AZ147" i="10"/>
  <c r="BA147" i="10"/>
  <c r="BB147" i="10"/>
  <c r="AZ148" i="10"/>
  <c r="BA148" i="10"/>
  <c r="BB148" i="10"/>
  <c r="AZ149" i="10"/>
  <c r="BA149" i="10"/>
  <c r="BB149" i="10"/>
  <c r="AZ150" i="10"/>
  <c r="BA150" i="10"/>
  <c r="BB150" i="10"/>
  <c r="AZ151" i="10"/>
  <c r="BA151" i="10"/>
  <c r="BB151" i="10"/>
  <c r="AZ152" i="10"/>
  <c r="BA152" i="10"/>
  <c r="BB152" i="10"/>
  <c r="AZ153" i="10"/>
  <c r="BA153" i="10"/>
  <c r="BB153" i="10"/>
  <c r="AZ154" i="10"/>
  <c r="BA154" i="10"/>
  <c r="BB154" i="10"/>
  <c r="AZ155" i="10"/>
  <c r="BA155" i="10"/>
  <c r="BB155" i="10"/>
  <c r="AZ156" i="10"/>
  <c r="BA156" i="10"/>
  <c r="BB156" i="10"/>
  <c r="AZ157" i="10"/>
  <c r="BA157" i="10"/>
  <c r="BB157" i="10"/>
  <c r="AZ158" i="10"/>
  <c r="BA158" i="10"/>
  <c r="BB158" i="10"/>
  <c r="AZ159" i="10"/>
  <c r="BA159" i="10"/>
  <c r="BB159" i="10"/>
  <c r="AZ160" i="10"/>
  <c r="BA160" i="10"/>
  <c r="BB160" i="10"/>
  <c r="AZ161" i="10"/>
  <c r="BA161" i="10"/>
  <c r="BB161" i="10"/>
  <c r="AZ162" i="10"/>
  <c r="BA162" i="10"/>
  <c r="BB162" i="10"/>
  <c r="AZ163" i="10"/>
  <c r="BA163" i="10"/>
  <c r="BB163" i="10"/>
  <c r="AZ164" i="10"/>
  <c r="BA164" i="10"/>
  <c r="BB164" i="10"/>
  <c r="AZ165" i="10"/>
  <c r="BA165" i="10"/>
  <c r="BB165" i="10"/>
  <c r="AZ166" i="10"/>
  <c r="BA166" i="10"/>
  <c r="BB166" i="10"/>
  <c r="AZ167" i="10"/>
  <c r="BA167" i="10"/>
  <c r="BB167" i="10"/>
  <c r="AZ168" i="10"/>
  <c r="BA168" i="10"/>
  <c r="BB168" i="10"/>
  <c r="AZ169" i="10"/>
  <c r="BA169" i="10"/>
  <c r="BB169" i="10"/>
  <c r="AZ170" i="10"/>
  <c r="BA170" i="10"/>
  <c r="BB170" i="10"/>
  <c r="AZ171" i="10"/>
  <c r="BA171" i="10"/>
  <c r="BB171" i="10"/>
  <c r="AZ172" i="10"/>
  <c r="BA172" i="10"/>
  <c r="BB172" i="10"/>
  <c r="AZ173" i="10"/>
  <c r="BA173" i="10"/>
  <c r="BB173" i="10"/>
  <c r="AZ174" i="10"/>
  <c r="BA174" i="10"/>
  <c r="BB174" i="10"/>
  <c r="AZ175" i="10"/>
  <c r="BA175" i="10"/>
  <c r="BB175" i="10"/>
  <c r="AZ176" i="10"/>
  <c r="BA176" i="10"/>
  <c r="BB176" i="10"/>
  <c r="AZ177" i="10"/>
  <c r="BA177" i="10"/>
  <c r="BB177" i="10"/>
  <c r="AZ178" i="10"/>
  <c r="BA178" i="10"/>
  <c r="BB178" i="10"/>
  <c r="AZ179" i="10"/>
  <c r="BA179" i="10"/>
  <c r="BB179" i="10"/>
  <c r="AZ180" i="10"/>
  <c r="BA180" i="10"/>
  <c r="BB180" i="10"/>
  <c r="AZ181" i="10"/>
  <c r="BA181" i="10"/>
  <c r="BB181" i="10"/>
  <c r="AZ182" i="10"/>
  <c r="BA182" i="10"/>
  <c r="BB182" i="10"/>
  <c r="AZ183" i="10"/>
  <c r="BA183" i="10"/>
  <c r="BB183" i="10"/>
  <c r="AZ184" i="10"/>
  <c r="BA184" i="10"/>
  <c r="BB184" i="10"/>
  <c r="AZ185" i="10"/>
  <c r="BA185" i="10"/>
  <c r="BB185" i="10"/>
  <c r="AZ186" i="10"/>
  <c r="BA186" i="10"/>
  <c r="BB186" i="10"/>
  <c r="AZ187" i="10"/>
  <c r="BA187" i="10"/>
  <c r="BB187" i="10"/>
  <c r="AZ188" i="10"/>
  <c r="BA188" i="10"/>
  <c r="BB188" i="10"/>
  <c r="AZ189" i="10"/>
  <c r="BA189" i="10"/>
  <c r="BB189" i="10"/>
  <c r="AZ190" i="10"/>
  <c r="BA190" i="10"/>
  <c r="BB190" i="10"/>
  <c r="AZ191" i="10"/>
  <c r="BA191" i="10"/>
  <c r="BB191" i="10"/>
  <c r="AZ192" i="10"/>
  <c r="BA192" i="10"/>
  <c r="BB192" i="10"/>
  <c r="AZ193" i="10"/>
  <c r="BA193" i="10"/>
  <c r="BB193" i="10"/>
  <c r="AZ194" i="10"/>
  <c r="BA194" i="10"/>
  <c r="BB194" i="10"/>
  <c r="AZ195" i="10"/>
  <c r="BA195" i="10"/>
  <c r="BB195" i="10"/>
  <c r="AZ196" i="10"/>
  <c r="BA196" i="10"/>
  <c r="BB196" i="10"/>
  <c r="AZ197" i="10"/>
  <c r="BA197" i="10"/>
  <c r="BB197" i="10"/>
  <c r="AZ198" i="10"/>
  <c r="BA198" i="10"/>
  <c r="BB198" i="10"/>
  <c r="AZ199" i="10"/>
  <c r="BA199" i="10"/>
  <c r="BB199" i="10"/>
  <c r="AZ200" i="10"/>
  <c r="BA200" i="10"/>
  <c r="BB200" i="10"/>
  <c r="AZ201" i="10"/>
  <c r="BA201" i="10"/>
  <c r="BB201" i="10"/>
  <c r="AZ202" i="10"/>
  <c r="BA202" i="10"/>
  <c r="BB202" i="10"/>
  <c r="AZ203" i="10"/>
  <c r="BA203" i="10"/>
  <c r="BB203" i="10"/>
  <c r="AZ204" i="10"/>
  <c r="BA204" i="10"/>
  <c r="BB204" i="10"/>
  <c r="AZ205" i="10"/>
  <c r="BA205" i="10"/>
  <c r="BB205" i="10"/>
  <c r="AZ206" i="10"/>
  <c r="BA206" i="10"/>
  <c r="BB206" i="10"/>
  <c r="AZ207" i="10"/>
  <c r="BA207" i="10"/>
  <c r="BB207" i="10"/>
  <c r="AZ208" i="10"/>
  <c r="BA208" i="10"/>
  <c r="BB208" i="10"/>
  <c r="AZ209" i="10"/>
  <c r="BA209" i="10"/>
  <c r="BB209" i="10"/>
  <c r="AZ210" i="10"/>
  <c r="BA210" i="10"/>
  <c r="BB210" i="10"/>
  <c r="AZ211" i="10"/>
  <c r="BA211" i="10"/>
  <c r="BB211" i="10"/>
  <c r="AZ212" i="10"/>
  <c r="BA212" i="10"/>
  <c r="BB212" i="10"/>
  <c r="AZ213" i="10"/>
  <c r="BA213" i="10"/>
  <c r="BB213" i="10"/>
  <c r="AZ214" i="10"/>
  <c r="BA214" i="10"/>
  <c r="BB214" i="10"/>
  <c r="AZ215" i="10"/>
  <c r="BA215" i="10"/>
  <c r="BB215" i="10"/>
  <c r="AZ216" i="10"/>
  <c r="BA216" i="10"/>
  <c r="BB216" i="10"/>
  <c r="AZ217" i="10"/>
  <c r="BA217" i="10"/>
  <c r="BB217" i="10"/>
  <c r="AZ218" i="10"/>
  <c r="BA218" i="10"/>
  <c r="BB218" i="10"/>
  <c r="AZ219" i="10"/>
  <c r="BA219" i="10"/>
  <c r="BB219" i="10"/>
  <c r="AZ220" i="10"/>
  <c r="BA220" i="10"/>
  <c r="BB220" i="10"/>
  <c r="AZ221" i="10"/>
  <c r="BA221" i="10"/>
  <c r="BB221" i="10"/>
  <c r="AZ222" i="10"/>
  <c r="BA222" i="10"/>
  <c r="BB222" i="10"/>
  <c r="AZ223" i="10"/>
  <c r="BA223" i="10"/>
  <c r="BB223" i="10"/>
  <c r="AZ224" i="10"/>
  <c r="BA224" i="10"/>
  <c r="BB224" i="10"/>
  <c r="AZ225" i="10"/>
  <c r="BA225" i="10"/>
  <c r="BB225" i="10"/>
  <c r="AZ226" i="10"/>
  <c r="BA226" i="10"/>
  <c r="BB226" i="10"/>
  <c r="AZ227" i="10"/>
  <c r="BA227" i="10"/>
  <c r="BB227" i="10"/>
  <c r="AZ228" i="10"/>
  <c r="BA228" i="10"/>
  <c r="BB228" i="10"/>
  <c r="AZ229" i="10"/>
  <c r="BA229" i="10"/>
  <c r="BB229" i="10"/>
  <c r="AZ230" i="10"/>
  <c r="BA230" i="10"/>
  <c r="BB230" i="10"/>
  <c r="AZ231" i="10"/>
  <c r="BA231" i="10"/>
  <c r="BB231" i="10"/>
  <c r="AZ232" i="10"/>
  <c r="BA232" i="10"/>
  <c r="BB232" i="10"/>
  <c r="AZ233" i="10"/>
  <c r="BA233" i="10"/>
  <c r="BB233" i="10"/>
  <c r="AZ234" i="10"/>
  <c r="BA234" i="10"/>
  <c r="BB234" i="10"/>
  <c r="AZ235" i="10"/>
  <c r="BA235" i="10"/>
  <c r="BB235" i="10"/>
  <c r="AZ236" i="10"/>
  <c r="BA236" i="10"/>
  <c r="BB236" i="10"/>
  <c r="AZ237" i="10"/>
  <c r="BA237" i="10"/>
  <c r="BB237" i="10"/>
  <c r="AZ238" i="10"/>
  <c r="BA238" i="10"/>
  <c r="BB238" i="10"/>
  <c r="AZ239" i="10"/>
  <c r="BA239" i="10"/>
  <c r="BB239" i="10"/>
  <c r="AZ240" i="10"/>
  <c r="BA240" i="10"/>
  <c r="BB240" i="10"/>
  <c r="AZ241" i="10"/>
  <c r="BA241" i="10"/>
  <c r="BB241" i="10"/>
  <c r="AZ242" i="10"/>
  <c r="BA242" i="10"/>
  <c r="BB242" i="10"/>
  <c r="AZ243" i="10"/>
  <c r="BA243" i="10"/>
  <c r="BB243" i="10"/>
  <c r="AZ244" i="10"/>
  <c r="BA244" i="10"/>
  <c r="BB244" i="10"/>
  <c r="AZ245" i="10"/>
  <c r="BA245" i="10"/>
  <c r="BB245" i="10"/>
  <c r="AZ246" i="10"/>
  <c r="BA246" i="10"/>
  <c r="BB246" i="10"/>
  <c r="AZ247" i="10"/>
  <c r="BA247" i="10"/>
  <c r="BB247" i="10"/>
  <c r="AZ248" i="10"/>
  <c r="BA248" i="10"/>
  <c r="BB248" i="10"/>
  <c r="AZ249" i="10"/>
  <c r="BA249" i="10"/>
  <c r="BB249" i="10"/>
  <c r="AZ250" i="10"/>
  <c r="BA250" i="10"/>
  <c r="BB250" i="10"/>
  <c r="AZ251" i="10"/>
  <c r="BA251" i="10"/>
  <c r="BB251" i="10"/>
  <c r="AZ252" i="10"/>
  <c r="BA252" i="10"/>
  <c r="BB252" i="10"/>
  <c r="AZ253" i="10"/>
  <c r="BA253" i="10"/>
  <c r="BB253" i="10"/>
  <c r="AZ254" i="10"/>
  <c r="BA254" i="10"/>
  <c r="BB254" i="10"/>
  <c r="AZ255" i="10"/>
  <c r="BA255" i="10"/>
  <c r="BB255" i="10"/>
  <c r="AZ256" i="10"/>
  <c r="BA256" i="10"/>
  <c r="BB256" i="10"/>
  <c r="AZ257" i="10"/>
  <c r="BA257" i="10"/>
  <c r="BB257" i="10"/>
  <c r="AZ258" i="10"/>
  <c r="BA258" i="10"/>
  <c r="BB258" i="10"/>
  <c r="AZ259" i="10"/>
  <c r="BA259" i="10"/>
  <c r="BB259" i="10"/>
  <c r="AZ260" i="10"/>
  <c r="BA260" i="10"/>
  <c r="BB260" i="10"/>
  <c r="AZ261" i="10"/>
  <c r="BA261" i="10"/>
  <c r="BB261" i="10"/>
  <c r="AZ262" i="10"/>
  <c r="BA262" i="10"/>
  <c r="BB262" i="10"/>
  <c r="AZ263" i="10"/>
  <c r="BA263" i="10"/>
  <c r="BB263" i="10"/>
  <c r="AZ264" i="10"/>
  <c r="BA264" i="10"/>
  <c r="BB264" i="10"/>
  <c r="AZ265" i="10"/>
  <c r="BA265" i="10"/>
  <c r="BB265" i="10"/>
  <c r="AZ266" i="10"/>
  <c r="BA266" i="10"/>
  <c r="BB266" i="10"/>
  <c r="AZ267" i="10"/>
  <c r="BA267" i="10"/>
  <c r="BB267" i="10"/>
  <c r="AZ268" i="10"/>
  <c r="BA268" i="10"/>
  <c r="BB268" i="10"/>
  <c r="AZ269" i="10"/>
  <c r="BA269" i="10"/>
  <c r="BB269" i="10"/>
  <c r="AZ270" i="10"/>
  <c r="BA270" i="10"/>
  <c r="BB270" i="10"/>
  <c r="AZ271" i="10"/>
  <c r="BA271" i="10"/>
  <c r="BB271" i="10"/>
  <c r="AZ272" i="10"/>
  <c r="BA272" i="10"/>
  <c r="BB272" i="10"/>
  <c r="AZ273" i="10"/>
  <c r="BA273" i="10"/>
  <c r="BB273" i="10"/>
  <c r="AZ274" i="10"/>
  <c r="BA274" i="10"/>
  <c r="BB274" i="10"/>
  <c r="AZ275" i="10"/>
  <c r="BA275" i="10"/>
  <c r="BB275" i="10"/>
  <c r="AZ276" i="10"/>
  <c r="BA276" i="10"/>
  <c r="BB276" i="10"/>
  <c r="AZ277" i="10"/>
  <c r="BA277" i="10"/>
  <c r="BB277" i="10"/>
  <c r="AZ278" i="10"/>
  <c r="BA278" i="10"/>
  <c r="BB278" i="10"/>
  <c r="AZ279" i="10"/>
  <c r="BA279" i="10"/>
  <c r="BB279" i="10"/>
  <c r="AZ280" i="10"/>
  <c r="BA280" i="10"/>
  <c r="BB280" i="10"/>
  <c r="AZ281" i="10"/>
  <c r="BA281" i="10"/>
  <c r="BB281" i="10"/>
  <c r="AZ282" i="10"/>
  <c r="BA282" i="10"/>
  <c r="BB282" i="10"/>
  <c r="AZ283" i="10"/>
  <c r="BA283" i="10"/>
  <c r="BB283" i="10"/>
  <c r="AZ284" i="10"/>
  <c r="BA284" i="10"/>
  <c r="BB284" i="10"/>
  <c r="AZ285" i="10"/>
  <c r="BA285" i="10"/>
  <c r="BB285" i="10"/>
  <c r="AZ286" i="10"/>
  <c r="BA286" i="10"/>
  <c r="BB286" i="10"/>
  <c r="AZ287" i="10"/>
  <c r="BA287" i="10"/>
  <c r="BB287" i="10"/>
  <c r="AZ288" i="10"/>
  <c r="BA288" i="10"/>
  <c r="BB288" i="10"/>
  <c r="AZ289" i="10"/>
  <c r="BA289" i="10"/>
  <c r="BB289" i="10"/>
  <c r="AZ290" i="10"/>
  <c r="BA290" i="10"/>
  <c r="BB290" i="10"/>
  <c r="AZ291" i="10"/>
  <c r="BA291" i="10"/>
  <c r="BB291" i="10"/>
  <c r="AZ292" i="10"/>
  <c r="BA292" i="10"/>
  <c r="BB292" i="10"/>
  <c r="AZ293" i="10"/>
  <c r="BA293" i="10"/>
  <c r="BB293" i="10"/>
  <c r="AZ294" i="10"/>
  <c r="BA294" i="10"/>
  <c r="BB294" i="10"/>
  <c r="AZ295" i="10"/>
  <c r="BA295" i="10"/>
  <c r="BB295" i="10"/>
  <c r="AZ296" i="10"/>
  <c r="BA296" i="10"/>
  <c r="BB296" i="10"/>
  <c r="AZ297" i="10"/>
  <c r="BA297" i="10"/>
  <c r="BB297" i="10"/>
  <c r="AZ298" i="10"/>
  <c r="BA298" i="10"/>
  <c r="BB298" i="10"/>
  <c r="AZ299" i="10"/>
  <c r="BA299" i="10"/>
  <c r="BB299" i="10"/>
  <c r="AZ300" i="10"/>
  <c r="BA300" i="10"/>
  <c r="BB300" i="10"/>
  <c r="AZ301" i="10"/>
  <c r="BA301" i="10"/>
  <c r="BB301" i="10"/>
  <c r="AZ302" i="10"/>
  <c r="BA302" i="10"/>
  <c r="BB302" i="10"/>
  <c r="AZ303" i="10"/>
  <c r="BA303" i="10"/>
  <c r="BB303" i="10"/>
  <c r="AZ304" i="10"/>
  <c r="BA304" i="10"/>
  <c r="BB304" i="10"/>
  <c r="AZ305" i="10"/>
  <c r="BA305" i="10"/>
  <c r="BB305" i="10"/>
  <c r="AZ306" i="10"/>
  <c r="BA306" i="10"/>
  <c r="BB306" i="10"/>
  <c r="AZ307" i="10"/>
  <c r="BA307" i="10"/>
  <c r="BB307" i="10"/>
  <c r="AZ308" i="10"/>
  <c r="BA308" i="10"/>
  <c r="BB308" i="10"/>
  <c r="AZ309" i="10"/>
  <c r="BA309" i="10"/>
  <c r="BB309" i="10"/>
  <c r="AZ310" i="10"/>
  <c r="BA310" i="10"/>
  <c r="BB310" i="10"/>
  <c r="AZ311" i="10"/>
  <c r="BA311" i="10"/>
  <c r="BB311" i="10"/>
  <c r="AZ312" i="10"/>
  <c r="BA312" i="10"/>
  <c r="BB312" i="10"/>
  <c r="AZ313" i="10"/>
  <c r="BA313" i="10"/>
  <c r="BB313" i="10"/>
  <c r="AZ314" i="10"/>
  <c r="BA314" i="10"/>
  <c r="BB314" i="10"/>
  <c r="AZ315" i="10"/>
  <c r="BA315" i="10"/>
  <c r="BB315" i="10"/>
  <c r="AZ316" i="10"/>
  <c r="BA316" i="10"/>
  <c r="BB316" i="10"/>
  <c r="AZ317" i="10"/>
  <c r="BA317" i="10"/>
  <c r="BB317" i="10"/>
  <c r="AZ318" i="10"/>
  <c r="BA318" i="10"/>
  <c r="BB318" i="10"/>
  <c r="AZ319" i="10"/>
  <c r="BA319" i="10"/>
  <c r="BB319" i="10"/>
  <c r="AZ320" i="10"/>
  <c r="BA320" i="10"/>
  <c r="BB320" i="10"/>
  <c r="AZ321" i="10"/>
  <c r="BA321" i="10"/>
  <c r="BB321" i="10"/>
  <c r="AZ322" i="10"/>
  <c r="BA322" i="10"/>
  <c r="BB322" i="10"/>
  <c r="AZ323" i="10"/>
  <c r="BA323" i="10"/>
  <c r="BB323" i="10"/>
  <c r="AZ324" i="10"/>
  <c r="BA324" i="10"/>
  <c r="BB324" i="10"/>
  <c r="AZ325" i="10"/>
  <c r="BA325" i="10"/>
  <c r="BB325" i="10"/>
  <c r="AZ326" i="10"/>
  <c r="BA326" i="10"/>
  <c r="BB326" i="10"/>
  <c r="AZ327" i="10"/>
  <c r="BA327" i="10"/>
  <c r="BB327" i="10"/>
  <c r="AZ328" i="10"/>
  <c r="BA328" i="10"/>
  <c r="BB328" i="10"/>
  <c r="AZ329" i="10"/>
  <c r="BA329" i="10"/>
  <c r="BB329" i="10"/>
  <c r="AZ330" i="10"/>
  <c r="BA330" i="10"/>
  <c r="BB330" i="10"/>
  <c r="AZ331" i="10"/>
  <c r="BA331" i="10"/>
  <c r="BB331" i="10"/>
  <c r="AZ332" i="10"/>
  <c r="BA332" i="10"/>
  <c r="BB332" i="10"/>
  <c r="AZ333" i="10"/>
  <c r="BA333" i="10"/>
  <c r="BB333" i="10"/>
  <c r="AZ334" i="10"/>
  <c r="BA334" i="10"/>
  <c r="BB334" i="10"/>
  <c r="AZ335" i="10"/>
  <c r="BA335" i="10"/>
  <c r="BB335" i="10"/>
  <c r="AZ336" i="10"/>
  <c r="BA336" i="10"/>
  <c r="BB336" i="10"/>
  <c r="AZ337" i="10"/>
  <c r="BA337" i="10"/>
  <c r="BB337" i="10"/>
  <c r="AZ338" i="10"/>
  <c r="BA338" i="10"/>
  <c r="BB338" i="10"/>
  <c r="AZ339" i="10"/>
  <c r="BA339" i="10"/>
  <c r="BB339" i="10"/>
  <c r="AZ340" i="10"/>
  <c r="BA340" i="10"/>
  <c r="BB340" i="10"/>
  <c r="AZ341" i="10"/>
  <c r="BA341" i="10"/>
  <c r="BB341" i="10"/>
  <c r="AZ342" i="10"/>
  <c r="BA342" i="10"/>
  <c r="BB342" i="10"/>
  <c r="AZ343" i="10"/>
  <c r="BA343" i="10"/>
  <c r="BB343" i="10"/>
  <c r="AZ344" i="10"/>
  <c r="BA344" i="10"/>
  <c r="BB344" i="10"/>
  <c r="AZ345" i="10"/>
  <c r="BA345" i="10"/>
  <c r="BB345" i="10"/>
  <c r="AZ346" i="10"/>
  <c r="BA346" i="10"/>
  <c r="BB346" i="10"/>
  <c r="AZ347" i="10"/>
  <c r="BA347" i="10"/>
  <c r="BB347" i="10"/>
  <c r="AZ348" i="10"/>
  <c r="BA348" i="10"/>
  <c r="BB348" i="10"/>
  <c r="AZ349" i="10"/>
  <c r="BA349" i="10"/>
  <c r="BB349" i="10"/>
  <c r="AZ350" i="10"/>
  <c r="BA350" i="10"/>
  <c r="BB350" i="10"/>
  <c r="AZ351" i="10"/>
  <c r="BA351" i="10"/>
  <c r="BB351" i="10"/>
  <c r="AZ352" i="10"/>
  <c r="BA352" i="10"/>
  <c r="BB352" i="10"/>
  <c r="AZ353" i="10"/>
  <c r="BA353" i="10"/>
  <c r="BB353" i="10"/>
  <c r="AZ354" i="10"/>
  <c r="BA354" i="10"/>
  <c r="BB354" i="10"/>
  <c r="AZ355" i="10"/>
  <c r="BA355" i="10"/>
  <c r="BB355" i="10"/>
  <c r="AZ356" i="10"/>
  <c r="BA356" i="10"/>
  <c r="BB356" i="10"/>
  <c r="AZ357" i="10"/>
  <c r="BA357" i="10"/>
  <c r="BB357" i="10"/>
  <c r="AZ358" i="10"/>
  <c r="BA358" i="10"/>
  <c r="BB358" i="10"/>
  <c r="AZ359" i="10"/>
  <c r="BA359" i="10"/>
  <c r="BB359" i="10"/>
  <c r="AZ360" i="10"/>
  <c r="BA360" i="10"/>
  <c r="BB360" i="10"/>
  <c r="AZ361" i="10"/>
  <c r="BA361" i="10"/>
  <c r="BB361" i="10"/>
  <c r="AZ362" i="10"/>
  <c r="BA362" i="10"/>
  <c r="BB362" i="10"/>
  <c r="AZ363" i="10"/>
  <c r="BA363" i="10"/>
  <c r="BB363" i="10"/>
  <c r="AZ364" i="10"/>
  <c r="BA364" i="10"/>
  <c r="BB364" i="10"/>
  <c r="AZ365" i="10"/>
  <c r="BA365" i="10"/>
  <c r="BB365" i="10"/>
  <c r="AZ366" i="10"/>
  <c r="BA366" i="10"/>
  <c r="BB366" i="10"/>
  <c r="AZ367" i="10"/>
  <c r="BA367" i="10"/>
  <c r="BB367" i="10"/>
  <c r="AZ368" i="10"/>
  <c r="BA368" i="10"/>
  <c r="BB368" i="10"/>
  <c r="AZ369" i="10"/>
  <c r="BA369" i="10"/>
  <c r="BB369" i="10"/>
  <c r="AZ370" i="10"/>
  <c r="BA370" i="10"/>
  <c r="BB370" i="10"/>
  <c r="AZ371" i="10"/>
  <c r="BA371" i="10"/>
  <c r="BB371" i="10"/>
  <c r="AZ372" i="10"/>
  <c r="BA372" i="10"/>
  <c r="BB372" i="10"/>
  <c r="AZ373" i="10"/>
  <c r="BA373" i="10"/>
  <c r="BB373" i="10"/>
  <c r="AZ374" i="10"/>
  <c r="BA374" i="10"/>
  <c r="BB374" i="10"/>
  <c r="AZ375" i="10"/>
  <c r="BA375" i="10"/>
  <c r="BB375" i="10"/>
  <c r="AZ376" i="10"/>
  <c r="BA376" i="10"/>
  <c r="BB376" i="10"/>
  <c r="AZ377" i="10"/>
  <c r="BA377" i="10"/>
  <c r="BB377" i="10"/>
  <c r="AZ378" i="10"/>
  <c r="BA378" i="10"/>
  <c r="BB378" i="10"/>
  <c r="AZ379" i="10"/>
  <c r="BA379" i="10"/>
  <c r="BB379" i="10"/>
  <c r="AZ380" i="10"/>
  <c r="BA380" i="10"/>
  <c r="BB380" i="10"/>
  <c r="AZ381" i="10"/>
  <c r="BA381" i="10"/>
  <c r="BB381" i="10"/>
  <c r="AZ382" i="10"/>
  <c r="BA382" i="10"/>
  <c r="BB382" i="10"/>
  <c r="AZ383" i="10"/>
  <c r="BA383" i="10"/>
  <c r="BB383" i="10"/>
  <c r="AZ384" i="10"/>
  <c r="BA384" i="10"/>
  <c r="BB384" i="10"/>
  <c r="AZ385" i="10"/>
  <c r="BA385" i="10"/>
  <c r="BB385" i="10"/>
  <c r="AZ386" i="10"/>
  <c r="BA386" i="10"/>
  <c r="BB386" i="10"/>
  <c r="AZ387" i="10"/>
  <c r="BA387" i="10"/>
  <c r="BB387" i="10"/>
  <c r="AZ388" i="10"/>
  <c r="BA388" i="10"/>
  <c r="BB388" i="10"/>
  <c r="AZ389" i="10"/>
  <c r="BA389" i="10"/>
  <c r="BB389" i="10"/>
  <c r="AZ390" i="10"/>
  <c r="BA390" i="10"/>
  <c r="BB390" i="10"/>
  <c r="AZ391" i="10"/>
  <c r="BA391" i="10"/>
  <c r="BB391" i="10"/>
  <c r="AZ392" i="10"/>
  <c r="BA392" i="10"/>
  <c r="BB392" i="10"/>
  <c r="AZ393" i="10"/>
  <c r="BA393" i="10"/>
  <c r="BB393" i="10"/>
  <c r="AZ394" i="10"/>
  <c r="BA394" i="10"/>
  <c r="BB394" i="10"/>
  <c r="AZ395" i="10"/>
  <c r="BA395" i="10"/>
  <c r="BB395" i="10"/>
  <c r="AZ396" i="10"/>
  <c r="BA396" i="10"/>
  <c r="BB396" i="10"/>
  <c r="AZ397" i="10"/>
  <c r="BA397" i="10"/>
  <c r="BB397" i="10"/>
  <c r="AZ398" i="10"/>
  <c r="BA398" i="10"/>
  <c r="BB398" i="10"/>
  <c r="AZ399" i="10"/>
  <c r="BA399" i="10"/>
  <c r="BB399" i="10"/>
  <c r="AZ400" i="10"/>
  <c r="BA400" i="10"/>
  <c r="BB400" i="10"/>
  <c r="AZ401" i="10"/>
  <c r="BA401" i="10"/>
  <c r="BB401" i="10"/>
  <c r="AZ402" i="10"/>
  <c r="BA402" i="10"/>
  <c r="BB402" i="10"/>
  <c r="AZ403" i="10"/>
  <c r="BA403" i="10"/>
  <c r="BB403" i="10"/>
  <c r="AZ404" i="10"/>
  <c r="BA404" i="10"/>
  <c r="BB404" i="10"/>
  <c r="AZ405" i="10"/>
  <c r="BA405" i="10"/>
  <c r="BB405" i="10"/>
  <c r="AZ406" i="10"/>
  <c r="BA406" i="10"/>
  <c r="BB406" i="10"/>
  <c r="AZ407" i="10"/>
  <c r="BA407" i="10"/>
  <c r="BB407" i="10"/>
  <c r="AZ408" i="10"/>
  <c r="BA408" i="10"/>
  <c r="BB408" i="10"/>
  <c r="AZ409" i="10"/>
  <c r="BA409" i="10"/>
  <c r="BB409" i="10"/>
  <c r="AZ410" i="10"/>
  <c r="BA410" i="10"/>
  <c r="BB410" i="10"/>
  <c r="AZ411" i="10"/>
  <c r="BA411" i="10"/>
  <c r="BB411" i="10"/>
  <c r="AZ412" i="10"/>
  <c r="BA412" i="10"/>
  <c r="BB412" i="10"/>
  <c r="AZ413" i="10"/>
  <c r="BA413" i="10"/>
  <c r="BB413" i="10"/>
  <c r="AZ414" i="10"/>
  <c r="BA414" i="10"/>
  <c r="BB414" i="10"/>
  <c r="AZ415" i="10"/>
  <c r="BA415" i="10"/>
  <c r="BB415" i="10"/>
  <c r="AZ416" i="10"/>
  <c r="BA416" i="10"/>
  <c r="BB416" i="10"/>
  <c r="AZ417" i="10"/>
  <c r="BA417" i="10"/>
  <c r="BB417" i="10"/>
  <c r="AZ418" i="10"/>
  <c r="BA418" i="10"/>
  <c r="BB418" i="10"/>
  <c r="AZ419" i="10"/>
  <c r="BA419" i="10"/>
  <c r="BB419" i="10"/>
  <c r="AZ420" i="10"/>
  <c r="BA420" i="10"/>
  <c r="BB420" i="10"/>
  <c r="AZ421" i="10"/>
  <c r="BA421" i="10"/>
  <c r="BB421" i="10"/>
  <c r="AZ422" i="10"/>
  <c r="BA422" i="10"/>
  <c r="BB422" i="10"/>
  <c r="AZ423" i="10"/>
  <c r="BA423" i="10"/>
  <c r="BB423" i="10"/>
  <c r="AZ424" i="10"/>
  <c r="BA424" i="10"/>
  <c r="BB424" i="10"/>
  <c r="AZ425" i="10"/>
  <c r="BA425" i="10"/>
  <c r="BB425" i="10"/>
  <c r="AZ426" i="10"/>
  <c r="BA426" i="10"/>
  <c r="BB426" i="10"/>
  <c r="AZ427" i="10"/>
  <c r="BA427" i="10"/>
  <c r="BB427" i="10"/>
  <c r="AZ428" i="10"/>
  <c r="BA428" i="10"/>
  <c r="BB428" i="10"/>
  <c r="AZ429" i="10"/>
  <c r="BA429" i="10"/>
  <c r="BB429" i="10"/>
  <c r="AZ430" i="10"/>
  <c r="BA430" i="10"/>
  <c r="BB430" i="10"/>
  <c r="AZ431" i="10"/>
  <c r="BA431" i="10"/>
  <c r="BB431" i="10"/>
  <c r="AZ432" i="10"/>
  <c r="BA432" i="10"/>
  <c r="BB432" i="10"/>
  <c r="AZ433" i="10"/>
  <c r="BA433" i="10"/>
  <c r="BB433" i="10"/>
  <c r="AZ434" i="10"/>
  <c r="BA434" i="10"/>
  <c r="BB434" i="10"/>
  <c r="AZ435" i="10"/>
  <c r="BA435" i="10"/>
  <c r="BB435" i="10"/>
  <c r="AZ436" i="10"/>
  <c r="BA436" i="10"/>
  <c r="BB436" i="10"/>
  <c r="AZ437" i="10"/>
  <c r="BA437" i="10"/>
  <c r="BB437" i="10"/>
  <c r="AZ438" i="10"/>
  <c r="BA438" i="10"/>
  <c r="BB438" i="10"/>
  <c r="AZ439" i="10"/>
  <c r="BA439" i="10"/>
  <c r="BB439" i="10"/>
  <c r="AZ440" i="10"/>
  <c r="BA440" i="10"/>
  <c r="BB440" i="10"/>
  <c r="AZ441" i="10"/>
  <c r="BA441" i="10"/>
  <c r="BB441" i="10"/>
  <c r="AZ442" i="10"/>
  <c r="BA442" i="10"/>
  <c r="BB442" i="10"/>
  <c r="AZ443" i="10"/>
  <c r="BA443" i="10"/>
  <c r="BB443" i="10"/>
  <c r="AZ444" i="10"/>
  <c r="BA444" i="10"/>
  <c r="BB444" i="10"/>
  <c r="AZ445" i="10"/>
  <c r="BA445" i="10"/>
  <c r="BB445" i="10"/>
  <c r="AZ446" i="10"/>
  <c r="BA446" i="10"/>
  <c r="BB446" i="10"/>
  <c r="AZ447" i="10"/>
  <c r="BA447" i="10"/>
  <c r="BB447" i="10"/>
  <c r="AZ448" i="10"/>
  <c r="BA448" i="10"/>
  <c r="BB448" i="10"/>
  <c r="AZ449" i="10"/>
  <c r="BA449" i="10"/>
  <c r="BB449" i="10"/>
  <c r="AZ450" i="10"/>
  <c r="BA450" i="10"/>
  <c r="BB450" i="10"/>
  <c r="AZ451" i="10"/>
  <c r="BA451" i="10"/>
  <c r="BB451" i="10"/>
  <c r="AZ452" i="10"/>
  <c r="BA452" i="10"/>
  <c r="BB452" i="10"/>
  <c r="AZ453" i="10"/>
  <c r="BA453" i="10"/>
  <c r="BB453" i="10"/>
  <c r="AZ454" i="10"/>
  <c r="BA454" i="10"/>
  <c r="BB454" i="10"/>
  <c r="AZ455" i="10"/>
  <c r="BA455" i="10"/>
  <c r="BB455" i="10"/>
  <c r="AZ456" i="10"/>
  <c r="BA456" i="10"/>
  <c r="BB456" i="10"/>
  <c r="AZ457" i="10"/>
  <c r="BA457" i="10"/>
  <c r="BB457" i="10"/>
  <c r="AZ458" i="10"/>
  <c r="BA458" i="10"/>
  <c r="BB458" i="10"/>
  <c r="AZ459" i="10"/>
  <c r="BA459" i="10"/>
  <c r="BB459" i="10"/>
  <c r="AZ460" i="10"/>
  <c r="BA460" i="10"/>
  <c r="BB460" i="10"/>
  <c r="AZ461" i="10"/>
  <c r="BA461" i="10"/>
  <c r="BB461" i="10"/>
  <c r="AZ462" i="10"/>
  <c r="BA462" i="10"/>
  <c r="BB462" i="10"/>
  <c r="AZ463" i="10"/>
  <c r="BA463" i="10"/>
  <c r="BB463" i="10"/>
  <c r="AZ464" i="10"/>
  <c r="BA464" i="10"/>
  <c r="BB464" i="10"/>
  <c r="AZ465" i="10"/>
  <c r="BA465" i="10"/>
  <c r="BB465" i="10"/>
  <c r="AZ466" i="10"/>
  <c r="BA466" i="10"/>
  <c r="BB466" i="10"/>
  <c r="AZ467" i="10"/>
  <c r="BA467" i="10"/>
  <c r="BB467" i="10"/>
  <c r="AZ468" i="10"/>
  <c r="BA468" i="10"/>
  <c r="BB468" i="10"/>
  <c r="AZ469" i="10"/>
  <c r="BA469" i="10"/>
  <c r="BB469" i="10"/>
  <c r="AZ470" i="10"/>
  <c r="BA470" i="10"/>
  <c r="BB470" i="10"/>
  <c r="AZ471" i="10"/>
  <c r="BA471" i="10"/>
  <c r="BB471" i="10"/>
  <c r="AZ472" i="10"/>
  <c r="BA472" i="10"/>
  <c r="BB472" i="10"/>
  <c r="AZ473" i="10"/>
  <c r="BA473" i="10"/>
  <c r="BB473" i="10"/>
  <c r="AZ474" i="10"/>
  <c r="BA474" i="10"/>
  <c r="BB474" i="10"/>
  <c r="AZ475" i="10"/>
  <c r="BA475" i="10"/>
  <c r="BB475" i="10"/>
  <c r="AZ476" i="10"/>
  <c r="BA476" i="10"/>
  <c r="BB476" i="10"/>
  <c r="AZ477" i="10"/>
  <c r="BA477" i="10"/>
  <c r="BB477" i="10"/>
  <c r="AZ478" i="10"/>
  <c r="BA478" i="10"/>
  <c r="BB478" i="10"/>
  <c r="AZ479" i="10"/>
  <c r="BA479" i="10"/>
  <c r="BB479" i="10"/>
  <c r="AZ480" i="10"/>
  <c r="BA480" i="10"/>
  <c r="BB480" i="10"/>
  <c r="AZ481" i="10"/>
  <c r="BA481" i="10"/>
  <c r="BB481" i="10"/>
  <c r="AZ482" i="10"/>
  <c r="BA482" i="10"/>
  <c r="BB482" i="10"/>
  <c r="AZ483" i="10"/>
  <c r="BA483" i="10"/>
  <c r="BB483" i="10"/>
  <c r="AZ484" i="10"/>
  <c r="BA484" i="10"/>
  <c r="BB484" i="10"/>
  <c r="AZ485" i="10"/>
  <c r="BA485" i="10"/>
  <c r="BB485" i="10"/>
  <c r="AZ486" i="10"/>
  <c r="BA486" i="10"/>
  <c r="BB486" i="10"/>
  <c r="AZ487" i="10"/>
  <c r="BA487" i="10"/>
  <c r="BB487" i="10"/>
  <c r="AZ488" i="10"/>
  <c r="BA488" i="10"/>
  <c r="BB488" i="10"/>
  <c r="AZ489" i="10"/>
  <c r="BA489" i="10"/>
  <c r="BB489" i="10"/>
  <c r="AZ490" i="10"/>
  <c r="BA490" i="10"/>
  <c r="BB490" i="10"/>
  <c r="AZ491" i="10"/>
  <c r="BA491" i="10"/>
  <c r="BB491" i="10"/>
  <c r="AZ492" i="10"/>
  <c r="BA492" i="10"/>
  <c r="BB492" i="10"/>
  <c r="AZ493" i="10"/>
  <c r="BA493" i="10"/>
  <c r="BB493" i="10"/>
  <c r="AZ494" i="10"/>
  <c r="BA494" i="10"/>
  <c r="BB494" i="10"/>
  <c r="AZ495" i="10"/>
  <c r="BA495" i="10"/>
  <c r="BB495" i="10"/>
  <c r="AZ496" i="10"/>
  <c r="BA496" i="10"/>
  <c r="BB496" i="10"/>
  <c r="AZ497" i="10"/>
  <c r="BA497" i="10"/>
  <c r="BB497" i="10"/>
  <c r="AZ498" i="10"/>
  <c r="BA498" i="10"/>
  <c r="BB498" i="10"/>
  <c r="AZ499" i="10"/>
  <c r="BA499" i="10"/>
  <c r="BB499" i="10"/>
  <c r="AZ500" i="10"/>
  <c r="BA500" i="10"/>
  <c r="BB500" i="10"/>
  <c r="AZ501" i="10"/>
  <c r="BA501" i="10"/>
  <c r="BB501" i="10"/>
  <c r="AZ502" i="10"/>
  <c r="BA502" i="10"/>
  <c r="BB502" i="10"/>
  <c r="AZ503" i="10"/>
  <c r="BA503" i="10"/>
  <c r="BB503" i="10"/>
  <c r="AZ504" i="10"/>
  <c r="BA504" i="10"/>
  <c r="BB504" i="10"/>
  <c r="AZ505" i="10"/>
  <c r="BA505" i="10"/>
  <c r="BB505" i="10"/>
  <c r="AZ506" i="10"/>
  <c r="BA506" i="10"/>
  <c r="BB506" i="10"/>
  <c r="AZ507" i="10"/>
  <c r="BA507" i="10"/>
  <c r="BB507" i="10"/>
  <c r="AZ508" i="10"/>
  <c r="BA508" i="10"/>
  <c r="BB508" i="10"/>
  <c r="AZ509" i="10"/>
  <c r="BA509" i="10"/>
  <c r="BB509" i="10"/>
  <c r="AZ510" i="10"/>
  <c r="BA510" i="10"/>
  <c r="BB510" i="10"/>
  <c r="AZ511" i="10"/>
  <c r="BA511" i="10"/>
  <c r="BB511" i="10"/>
  <c r="AZ512" i="10"/>
  <c r="BA512" i="10"/>
  <c r="BB512" i="10"/>
  <c r="AZ513" i="10"/>
  <c r="BA513" i="10"/>
  <c r="BB513" i="10"/>
  <c r="AZ514" i="10"/>
  <c r="BA514" i="10"/>
  <c r="BB514" i="10"/>
  <c r="AZ515" i="10"/>
  <c r="BA515" i="10"/>
  <c r="BB515" i="10"/>
  <c r="AZ516" i="10"/>
  <c r="BA516" i="10"/>
  <c r="BB516" i="10"/>
  <c r="AZ517" i="10"/>
  <c r="BA517" i="10"/>
  <c r="BB517" i="10"/>
  <c r="AZ518" i="10"/>
  <c r="BA518" i="10"/>
  <c r="BB518" i="10"/>
  <c r="AZ519" i="10"/>
  <c r="BA519" i="10"/>
  <c r="BB519" i="10"/>
  <c r="AZ520" i="10"/>
  <c r="BA520" i="10"/>
  <c r="BB520" i="10"/>
  <c r="AZ521" i="10"/>
  <c r="BA521" i="10"/>
  <c r="BB521" i="10"/>
  <c r="AZ522" i="10"/>
  <c r="BA522" i="10"/>
  <c r="BB522" i="10"/>
  <c r="AZ523" i="10"/>
  <c r="BA523" i="10"/>
  <c r="BB523" i="10"/>
  <c r="AZ524" i="10"/>
  <c r="BA524" i="10"/>
  <c r="BB524" i="10"/>
  <c r="AZ525" i="10"/>
  <c r="BA525" i="10"/>
  <c r="BB525" i="10"/>
  <c r="AZ526" i="10"/>
  <c r="BA526" i="10"/>
  <c r="BB526" i="10"/>
  <c r="AZ527" i="10"/>
  <c r="BA527" i="10"/>
  <c r="BB527" i="10"/>
  <c r="AZ528" i="10"/>
  <c r="BA528" i="10"/>
  <c r="BB528" i="10"/>
  <c r="AZ529" i="10"/>
  <c r="BA529" i="10"/>
  <c r="BB529" i="10"/>
  <c r="AZ530" i="10"/>
  <c r="BA530" i="10"/>
  <c r="BB530" i="10"/>
  <c r="AZ531" i="10"/>
  <c r="BA531" i="10"/>
  <c r="BB531" i="10"/>
  <c r="AZ532" i="10"/>
  <c r="BA532" i="10"/>
  <c r="BB532" i="10"/>
  <c r="AZ533" i="10"/>
  <c r="BA533" i="10"/>
  <c r="BB533" i="10"/>
  <c r="AZ534" i="10"/>
  <c r="BA534" i="10"/>
  <c r="BB534" i="10"/>
  <c r="AZ535" i="10"/>
  <c r="BA535" i="10"/>
  <c r="BB535" i="10"/>
  <c r="AZ536" i="10"/>
  <c r="BA536" i="10"/>
  <c r="BB536" i="10"/>
  <c r="AZ537" i="10"/>
  <c r="BA537" i="10"/>
  <c r="BB537" i="10"/>
  <c r="AZ538" i="10"/>
  <c r="BA538" i="10"/>
  <c r="BB538" i="10"/>
  <c r="AZ539" i="10"/>
  <c r="BA539" i="10"/>
  <c r="BB539" i="10"/>
  <c r="AZ540" i="10"/>
  <c r="BA540" i="10"/>
  <c r="BB540" i="10"/>
  <c r="AZ541" i="10"/>
  <c r="BA541" i="10"/>
  <c r="BB541" i="10"/>
  <c r="AZ542" i="10"/>
  <c r="BA542" i="10"/>
  <c r="BB542" i="10"/>
  <c r="AZ110" i="10"/>
  <c r="BA110" i="10"/>
  <c r="BB110" i="10"/>
  <c r="AZ111" i="10"/>
  <c r="BA111" i="10"/>
  <c r="BB111" i="10"/>
  <c r="AZ112" i="10"/>
  <c r="BA112" i="10"/>
  <c r="BB112" i="10"/>
  <c r="AZ113" i="10"/>
  <c r="BA113" i="10"/>
  <c r="BB113" i="10"/>
  <c r="AZ114" i="10"/>
  <c r="BA114" i="10"/>
  <c r="BB114" i="10"/>
  <c r="AZ115" i="10"/>
  <c r="BA115" i="10"/>
  <c r="BB115" i="10"/>
  <c r="AZ116" i="10"/>
  <c r="BA116" i="10"/>
  <c r="BB116" i="10"/>
  <c r="AZ117" i="10"/>
  <c r="BA117" i="10"/>
  <c r="BB117" i="10"/>
  <c r="AZ118" i="10"/>
  <c r="BA118" i="10"/>
  <c r="BB118" i="10"/>
  <c r="AZ119" i="10"/>
  <c r="BA119" i="10"/>
  <c r="BB119" i="10"/>
  <c r="AZ120" i="10"/>
  <c r="BA120" i="10"/>
  <c r="BB120" i="10"/>
  <c r="AZ121" i="10"/>
  <c r="BA121" i="10"/>
  <c r="BB121" i="10"/>
  <c r="AZ122" i="10"/>
  <c r="BA122" i="10"/>
  <c r="BB122" i="10"/>
  <c r="AZ123" i="10"/>
  <c r="BA123" i="10"/>
  <c r="BB123" i="10"/>
  <c r="AZ124" i="10"/>
  <c r="BA124" i="10"/>
  <c r="BB124" i="10"/>
  <c r="AZ125" i="10"/>
  <c r="BA125" i="10"/>
  <c r="BB125" i="10"/>
  <c r="AZ126" i="10"/>
  <c r="BA126" i="10"/>
  <c r="BB126" i="10"/>
  <c r="AZ127" i="10"/>
  <c r="BA127" i="10"/>
  <c r="BB127" i="10"/>
  <c r="AZ128" i="10"/>
  <c r="BA128" i="10"/>
  <c r="BB128" i="10"/>
  <c r="AZ129" i="10"/>
  <c r="BA129" i="10"/>
  <c r="BB129" i="10"/>
  <c r="AZ130" i="10"/>
  <c r="BA130" i="10"/>
  <c r="BB130" i="10"/>
  <c r="AZ131" i="10"/>
  <c r="BA131" i="10"/>
  <c r="BB131" i="10"/>
  <c r="AZ132" i="10"/>
  <c r="BA132" i="10"/>
  <c r="BB132" i="10"/>
  <c r="AZ15" i="10"/>
  <c r="BA15" i="10"/>
  <c r="BB15" i="10"/>
  <c r="AZ16" i="10"/>
  <c r="BA16" i="10"/>
  <c r="BB16" i="10"/>
  <c r="AZ17" i="10"/>
  <c r="BA17" i="10"/>
  <c r="BB17" i="10"/>
  <c r="AZ18" i="10"/>
  <c r="BA18" i="10"/>
  <c r="BB18" i="10"/>
  <c r="AZ19" i="10"/>
  <c r="BA19" i="10"/>
  <c r="BB19" i="10"/>
  <c r="AZ20" i="10"/>
  <c r="BA20" i="10"/>
  <c r="BB20" i="10"/>
  <c r="AZ21" i="10"/>
  <c r="BA21" i="10"/>
  <c r="BB21" i="10"/>
  <c r="AZ22" i="10"/>
  <c r="BA22" i="10"/>
  <c r="BB22" i="10"/>
  <c r="AZ23" i="10"/>
  <c r="BA23" i="10"/>
  <c r="BB23" i="10"/>
  <c r="AZ24" i="10"/>
  <c r="BA24" i="10"/>
  <c r="BB24" i="10"/>
  <c r="AZ25" i="10"/>
  <c r="BA25" i="10"/>
  <c r="BB25" i="10"/>
  <c r="AZ26" i="10"/>
  <c r="BA26" i="10"/>
  <c r="BB26" i="10"/>
  <c r="AZ27" i="10"/>
  <c r="BA27" i="10"/>
  <c r="BB27" i="10"/>
  <c r="AZ28" i="10"/>
  <c r="BA28" i="10"/>
  <c r="BB28" i="10"/>
  <c r="AZ29" i="10"/>
  <c r="BA29" i="10"/>
  <c r="BB29" i="10"/>
  <c r="AZ30" i="10"/>
  <c r="BA30" i="10"/>
  <c r="BB30" i="10"/>
  <c r="AZ31" i="10"/>
  <c r="BA31" i="10"/>
  <c r="BB31" i="10"/>
  <c r="AZ32" i="10"/>
  <c r="BA32" i="10"/>
  <c r="BB32" i="10"/>
  <c r="AZ33" i="10"/>
  <c r="BA33" i="10"/>
  <c r="BB33" i="10"/>
  <c r="AZ34" i="10"/>
  <c r="BA34" i="10"/>
  <c r="BB34" i="10"/>
  <c r="AZ35" i="10"/>
  <c r="BA35" i="10"/>
  <c r="BB35" i="10"/>
  <c r="AZ36" i="10"/>
  <c r="BA36" i="10"/>
  <c r="BB36" i="10"/>
  <c r="AZ37" i="10"/>
  <c r="BA37" i="10"/>
  <c r="BB37" i="10"/>
  <c r="AZ38" i="10"/>
  <c r="BA38" i="10"/>
  <c r="BB38" i="10"/>
  <c r="AZ39" i="10"/>
  <c r="BA39" i="10"/>
  <c r="BB39" i="10"/>
  <c r="AZ40" i="10"/>
  <c r="BA40" i="10"/>
  <c r="BB40" i="10"/>
  <c r="AZ41" i="10"/>
  <c r="BA41" i="10"/>
  <c r="BB41" i="10"/>
  <c r="AZ42" i="10"/>
  <c r="BA42" i="10"/>
  <c r="BB42" i="10"/>
  <c r="AZ43" i="10"/>
  <c r="BA43" i="10"/>
  <c r="BB43" i="10"/>
  <c r="AZ44" i="10"/>
  <c r="BA44" i="10"/>
  <c r="BB44" i="10"/>
  <c r="AZ45" i="10"/>
  <c r="BA45" i="10"/>
  <c r="BB45" i="10"/>
  <c r="AZ46" i="10"/>
  <c r="BA46" i="10"/>
  <c r="BB46" i="10"/>
  <c r="AZ47" i="10"/>
  <c r="BA47" i="10"/>
  <c r="BB47" i="10"/>
  <c r="AZ48" i="10"/>
  <c r="BA48" i="10"/>
  <c r="BB48" i="10"/>
  <c r="AZ49" i="10"/>
  <c r="BA49" i="10"/>
  <c r="BB49" i="10"/>
  <c r="AZ50" i="10"/>
  <c r="BA50" i="10"/>
  <c r="BB50" i="10"/>
  <c r="AZ51" i="10"/>
  <c r="BA51" i="10"/>
  <c r="BB51" i="10"/>
  <c r="AZ52" i="10"/>
  <c r="BA52" i="10"/>
  <c r="BB52" i="10"/>
  <c r="AZ53" i="10"/>
  <c r="BA53" i="10"/>
  <c r="BB53" i="10"/>
  <c r="AZ54" i="10"/>
  <c r="BA54" i="10"/>
  <c r="BB54" i="10"/>
  <c r="AZ55" i="10"/>
  <c r="BA55" i="10"/>
  <c r="BB55" i="10"/>
  <c r="AZ56" i="10"/>
  <c r="BA56" i="10"/>
  <c r="BB56" i="10"/>
  <c r="AZ57" i="10"/>
  <c r="BA57" i="10"/>
  <c r="BB57" i="10"/>
  <c r="AZ58" i="10"/>
  <c r="BA58" i="10"/>
  <c r="BB58" i="10"/>
  <c r="AZ59" i="10"/>
  <c r="BA59" i="10"/>
  <c r="BB59" i="10"/>
  <c r="AZ60" i="10"/>
  <c r="BA60" i="10"/>
  <c r="BB60" i="10"/>
  <c r="AZ61" i="10"/>
  <c r="BA61" i="10"/>
  <c r="BB61" i="10"/>
  <c r="AZ62" i="10"/>
  <c r="BA62" i="10"/>
  <c r="BB62" i="10"/>
  <c r="AZ63" i="10"/>
  <c r="BA63" i="10"/>
  <c r="BB63" i="10"/>
  <c r="AZ64" i="10"/>
  <c r="BA64" i="10"/>
  <c r="BB64" i="10"/>
  <c r="AZ65" i="10"/>
  <c r="BA65" i="10"/>
  <c r="BB65" i="10"/>
  <c r="AZ66" i="10"/>
  <c r="BA66" i="10"/>
  <c r="BB66" i="10"/>
  <c r="AZ67" i="10"/>
  <c r="BA67" i="10"/>
  <c r="BB67" i="10"/>
  <c r="AZ68" i="10"/>
  <c r="BA68" i="10"/>
  <c r="BB68" i="10"/>
  <c r="AZ69" i="10"/>
  <c r="BA69" i="10"/>
  <c r="BB69" i="10"/>
  <c r="AZ70" i="10"/>
  <c r="BA70" i="10"/>
  <c r="BB70" i="10"/>
  <c r="AZ71" i="10"/>
  <c r="BA71" i="10"/>
  <c r="BB71" i="10"/>
  <c r="AZ72" i="10"/>
  <c r="BA72" i="10"/>
  <c r="BB72" i="10"/>
  <c r="AZ73" i="10"/>
  <c r="BA73" i="10"/>
  <c r="BB73" i="10"/>
  <c r="AZ74" i="10"/>
  <c r="BA74" i="10"/>
  <c r="BB74" i="10"/>
  <c r="AZ75" i="10"/>
  <c r="BA75" i="10"/>
  <c r="BB75" i="10"/>
  <c r="AZ76" i="10"/>
  <c r="BA76" i="10"/>
  <c r="BB76" i="10"/>
  <c r="AZ77" i="10"/>
  <c r="BA77" i="10"/>
  <c r="BB77" i="10"/>
  <c r="AZ78" i="10"/>
  <c r="BA78" i="10"/>
  <c r="BB78" i="10"/>
  <c r="AZ79" i="10"/>
  <c r="BA79" i="10"/>
  <c r="BB79" i="10"/>
  <c r="AZ80" i="10"/>
  <c r="BA80" i="10"/>
  <c r="BB80" i="10"/>
  <c r="AZ81" i="10"/>
  <c r="BA81" i="10"/>
  <c r="BB81" i="10"/>
  <c r="AZ82" i="10"/>
  <c r="BA82" i="10"/>
  <c r="BB82" i="10"/>
  <c r="AZ83" i="10"/>
  <c r="BA83" i="10"/>
  <c r="BB83" i="10"/>
  <c r="AZ84" i="10"/>
  <c r="BA84" i="10"/>
  <c r="BB84" i="10"/>
  <c r="AZ85" i="10"/>
  <c r="BA85" i="10"/>
  <c r="BB85" i="10"/>
  <c r="AZ86" i="10"/>
  <c r="BA86" i="10"/>
  <c r="BB86" i="10"/>
  <c r="AZ87" i="10"/>
  <c r="BA87" i="10"/>
  <c r="BB87" i="10"/>
  <c r="AZ88" i="10"/>
  <c r="BA88" i="10"/>
  <c r="BB88" i="10"/>
  <c r="AZ89" i="10"/>
  <c r="BA89" i="10"/>
  <c r="BB89" i="10"/>
  <c r="AZ90" i="10"/>
  <c r="BA90" i="10"/>
  <c r="BB90" i="10"/>
  <c r="AZ91" i="10"/>
  <c r="BA91" i="10"/>
  <c r="BB91" i="10"/>
  <c r="AZ92" i="10"/>
  <c r="BA92" i="10"/>
  <c r="BB92" i="10"/>
  <c r="AZ93" i="10"/>
  <c r="BA93" i="10"/>
  <c r="BB93" i="10"/>
  <c r="AZ94" i="10"/>
  <c r="BA94" i="10"/>
  <c r="BB94" i="10"/>
  <c r="AZ95" i="10"/>
  <c r="BA95" i="10"/>
  <c r="BB95" i="10"/>
  <c r="AZ96" i="10"/>
  <c r="BA96" i="10"/>
  <c r="BB96" i="10"/>
  <c r="AZ97" i="10"/>
  <c r="BA97" i="10"/>
  <c r="BB97" i="10"/>
  <c r="AZ98" i="10"/>
  <c r="BA98" i="10"/>
  <c r="BB98" i="10"/>
  <c r="AZ99" i="10"/>
  <c r="BA99" i="10"/>
  <c r="BB99" i="10"/>
  <c r="AZ100" i="10"/>
  <c r="BA100" i="10"/>
  <c r="BB100" i="10"/>
  <c r="AZ101" i="10"/>
  <c r="BA101" i="10"/>
  <c r="BB101" i="10"/>
  <c r="AZ102" i="10"/>
  <c r="BA102" i="10"/>
  <c r="BB102" i="10"/>
  <c r="AZ103" i="10"/>
  <c r="BA103" i="10"/>
  <c r="BB103" i="10"/>
  <c r="AZ104" i="10"/>
  <c r="BA104" i="10"/>
  <c r="BB104" i="10"/>
  <c r="AZ105" i="10"/>
  <c r="BA105" i="10"/>
  <c r="BB105" i="10"/>
  <c r="AZ106" i="10"/>
  <c r="BA106" i="10"/>
  <c r="BB106" i="10"/>
  <c r="AZ107" i="10"/>
  <c r="BA107" i="10"/>
  <c r="BB107" i="10"/>
  <c r="AZ108" i="10"/>
  <c r="BA108" i="10"/>
  <c r="BB108" i="10"/>
  <c r="AZ109" i="10"/>
  <c r="BA109" i="10"/>
  <c r="BB109" i="10"/>
  <c r="BI14" i="10"/>
  <c r="AM14" i="10"/>
  <c r="AK14" i="10"/>
  <c r="AD25" i="10"/>
  <c r="AD542" i="10"/>
  <c r="AE542" i="10"/>
  <c r="AF542" i="10"/>
  <c r="AG542" i="10"/>
  <c r="AI542" i="10"/>
  <c r="AJ15" i="10"/>
  <c r="AE15" i="10"/>
  <c r="AK15" i="10" s="1"/>
  <c r="AF15" i="10"/>
  <c r="AL15" i="10" s="1"/>
  <c r="AG15" i="10"/>
  <c r="AM15" i="10" s="1"/>
  <c r="AD16" i="10"/>
  <c r="AJ16" i="10" s="1"/>
  <c r="AE16" i="10"/>
  <c r="AF16" i="10"/>
  <c r="AL16" i="10" s="1"/>
  <c r="AG16" i="10"/>
  <c r="AM16" i="10" s="1"/>
  <c r="AN16" i="10"/>
  <c r="AD17" i="10"/>
  <c r="AE17" i="10"/>
  <c r="AK17" i="10" s="1"/>
  <c r="AF17" i="10"/>
  <c r="AL17" i="10" s="1"/>
  <c r="AG17" i="10"/>
  <c r="AM17" i="10" s="1"/>
  <c r="AN17" i="10"/>
  <c r="AD18" i="10"/>
  <c r="AJ18" i="10" s="1"/>
  <c r="AE18" i="10"/>
  <c r="AK18" i="10" s="1"/>
  <c r="AF18" i="10"/>
  <c r="AL18" i="10" s="1"/>
  <c r="AG18" i="10"/>
  <c r="AM18" i="10" s="1"/>
  <c r="AN18" i="10"/>
  <c r="AD19" i="10"/>
  <c r="AE19" i="10"/>
  <c r="AK19" i="10" s="1"/>
  <c r="AF19" i="10"/>
  <c r="AL19" i="10" s="1"/>
  <c r="AG19" i="10"/>
  <c r="AM19" i="10" s="1"/>
  <c r="AN19" i="10"/>
  <c r="AD20" i="10"/>
  <c r="AJ20" i="10" s="1"/>
  <c r="AE20" i="10"/>
  <c r="AK20" i="10" s="1"/>
  <c r="AF20" i="10"/>
  <c r="AL20" i="10" s="1"/>
  <c r="AG20" i="10"/>
  <c r="AM20" i="10" s="1"/>
  <c r="AN20" i="10"/>
  <c r="AD21" i="10"/>
  <c r="AJ21" i="10" s="1"/>
  <c r="AE21" i="10"/>
  <c r="AK21" i="10" s="1"/>
  <c r="AF21" i="10"/>
  <c r="AL21" i="10" s="1"/>
  <c r="AG21" i="10"/>
  <c r="AM21" i="10" s="1"/>
  <c r="AN21" i="10"/>
  <c r="AD22" i="10"/>
  <c r="AJ22" i="10" s="1"/>
  <c r="AE22" i="10"/>
  <c r="AF22" i="10"/>
  <c r="AL22" i="10" s="1"/>
  <c r="AG22" i="10"/>
  <c r="AM22" i="10" s="1"/>
  <c r="AN22" i="10"/>
  <c r="AD23" i="10"/>
  <c r="AJ23" i="10" s="1"/>
  <c r="AE23" i="10"/>
  <c r="AK23" i="10" s="1"/>
  <c r="AF23" i="10"/>
  <c r="AL23" i="10" s="1"/>
  <c r="AG23" i="10"/>
  <c r="AM23" i="10" s="1"/>
  <c r="AD24" i="10"/>
  <c r="AJ24" i="10" s="1"/>
  <c r="AE24" i="10"/>
  <c r="AF24" i="10"/>
  <c r="AL24" i="10" s="1"/>
  <c r="AG24" i="10"/>
  <c r="AM24" i="10" s="1"/>
  <c r="AN24" i="10"/>
  <c r="AE25" i="10"/>
  <c r="AF25" i="10"/>
  <c r="AG25" i="10"/>
  <c r="AD26" i="10"/>
  <c r="AE26" i="10"/>
  <c r="AF26" i="10"/>
  <c r="AG26" i="10"/>
  <c r="AD27" i="10"/>
  <c r="AE27" i="10"/>
  <c r="AF27" i="10"/>
  <c r="AG27" i="10"/>
  <c r="AD28" i="10"/>
  <c r="AE28" i="10"/>
  <c r="AF28" i="10"/>
  <c r="AG28" i="10"/>
  <c r="AD29" i="10"/>
  <c r="AE29" i="10"/>
  <c r="AF29" i="10"/>
  <c r="AG29" i="10"/>
  <c r="AD30" i="10"/>
  <c r="AE30" i="10"/>
  <c r="AF30" i="10"/>
  <c r="AG30" i="10"/>
  <c r="AD31" i="10"/>
  <c r="AE31" i="10"/>
  <c r="AF31" i="10"/>
  <c r="AG31" i="10"/>
  <c r="AD32" i="10"/>
  <c r="AE32" i="10"/>
  <c r="AF32" i="10"/>
  <c r="AG32" i="10"/>
  <c r="AD33" i="10"/>
  <c r="AE33" i="10"/>
  <c r="AF33" i="10"/>
  <c r="AG33" i="10"/>
  <c r="AD34" i="10"/>
  <c r="AE34" i="10"/>
  <c r="AF34" i="10"/>
  <c r="AG34" i="10"/>
  <c r="AD35" i="10"/>
  <c r="AE35" i="10"/>
  <c r="AF35" i="10"/>
  <c r="AG35" i="10"/>
  <c r="AD36" i="10"/>
  <c r="AE36" i="10"/>
  <c r="AF36" i="10"/>
  <c r="AG36" i="10"/>
  <c r="AD37" i="10"/>
  <c r="AE37" i="10"/>
  <c r="AF37" i="10"/>
  <c r="AG37" i="10"/>
  <c r="AD38" i="10"/>
  <c r="AE38" i="10"/>
  <c r="AF38" i="10"/>
  <c r="AG38" i="10"/>
  <c r="AD39" i="10"/>
  <c r="AE39" i="10"/>
  <c r="AF39" i="10"/>
  <c r="AG39" i="10"/>
  <c r="AD40" i="10"/>
  <c r="AE40" i="10"/>
  <c r="AF40" i="10"/>
  <c r="AG40" i="10"/>
  <c r="AD41" i="10"/>
  <c r="AE41" i="10"/>
  <c r="AF41" i="10"/>
  <c r="AG41" i="10"/>
  <c r="AD42" i="10"/>
  <c r="AE42" i="10"/>
  <c r="AF42" i="10"/>
  <c r="AG42" i="10"/>
  <c r="AD43" i="10"/>
  <c r="AE43" i="10"/>
  <c r="AF43" i="10"/>
  <c r="AG43" i="10"/>
  <c r="AD44" i="10"/>
  <c r="AE44" i="10"/>
  <c r="AF44" i="10"/>
  <c r="AG44" i="10"/>
  <c r="AD45" i="10"/>
  <c r="AE45" i="10"/>
  <c r="AF45" i="10"/>
  <c r="AG45" i="10"/>
  <c r="AD46" i="10"/>
  <c r="AE46" i="10"/>
  <c r="AF46" i="10"/>
  <c r="AG46" i="10"/>
  <c r="AD47" i="10"/>
  <c r="AE47" i="10"/>
  <c r="AF47" i="10"/>
  <c r="AG47" i="10"/>
  <c r="AD48" i="10"/>
  <c r="AE48" i="10"/>
  <c r="AF48" i="10"/>
  <c r="AG48" i="10"/>
  <c r="AD49" i="10"/>
  <c r="AE49" i="10"/>
  <c r="AF49" i="10"/>
  <c r="AG49" i="10"/>
  <c r="AD50" i="10"/>
  <c r="AE50" i="10"/>
  <c r="AF50" i="10"/>
  <c r="AG50" i="10"/>
  <c r="AD51" i="10"/>
  <c r="AE51" i="10"/>
  <c r="AF51" i="10"/>
  <c r="AG51" i="10"/>
  <c r="AD52" i="10"/>
  <c r="AE52" i="10"/>
  <c r="AF52" i="10"/>
  <c r="AG52" i="10"/>
  <c r="AD53" i="10"/>
  <c r="AE53" i="10"/>
  <c r="AF53" i="10"/>
  <c r="AG53" i="10"/>
  <c r="AD54" i="10"/>
  <c r="AE54" i="10"/>
  <c r="AF54" i="10"/>
  <c r="AG54" i="10"/>
  <c r="AD55" i="10"/>
  <c r="AE55" i="10"/>
  <c r="AF55" i="10"/>
  <c r="AG55" i="10"/>
  <c r="AD56" i="10"/>
  <c r="AE56" i="10"/>
  <c r="AF56" i="10"/>
  <c r="AG56" i="10"/>
  <c r="AD57" i="10"/>
  <c r="AE57" i="10"/>
  <c r="AF57" i="10"/>
  <c r="AG57" i="10"/>
  <c r="AD58" i="10"/>
  <c r="AE58" i="10"/>
  <c r="AF58" i="10"/>
  <c r="AG58" i="10"/>
  <c r="AD59" i="10"/>
  <c r="AE59" i="10"/>
  <c r="AF59" i="10"/>
  <c r="AG59" i="10"/>
  <c r="AD60" i="10"/>
  <c r="AE60" i="10"/>
  <c r="AF60" i="10"/>
  <c r="AG60" i="10"/>
  <c r="AD61" i="10"/>
  <c r="AE61" i="10"/>
  <c r="AF61" i="10"/>
  <c r="AG61" i="10"/>
  <c r="AD62" i="10"/>
  <c r="AE62" i="10"/>
  <c r="AF62" i="10"/>
  <c r="AG62" i="10"/>
  <c r="AD63" i="10"/>
  <c r="AE63" i="10"/>
  <c r="AF63" i="10"/>
  <c r="AG63" i="10"/>
  <c r="AD64" i="10"/>
  <c r="AE64" i="10"/>
  <c r="AF64" i="10"/>
  <c r="AG64" i="10"/>
  <c r="AD65" i="10"/>
  <c r="AE65" i="10"/>
  <c r="AF65" i="10"/>
  <c r="AG65" i="10"/>
  <c r="AD66" i="10"/>
  <c r="AE66" i="10"/>
  <c r="AF66" i="10"/>
  <c r="AG66" i="10"/>
  <c r="AD67" i="10"/>
  <c r="AE67" i="10"/>
  <c r="AF67" i="10"/>
  <c r="AG67" i="10"/>
  <c r="AD68" i="10"/>
  <c r="AE68" i="10"/>
  <c r="AF68" i="10"/>
  <c r="AG68" i="10"/>
  <c r="AD69" i="10"/>
  <c r="AE69" i="10"/>
  <c r="AF69" i="10"/>
  <c r="AG69" i="10"/>
  <c r="AD70" i="10"/>
  <c r="AE70" i="10"/>
  <c r="AF70" i="10"/>
  <c r="AG70" i="10"/>
  <c r="AD71" i="10"/>
  <c r="AE71" i="10"/>
  <c r="AF71" i="10"/>
  <c r="AG71" i="10"/>
  <c r="AD72" i="10"/>
  <c r="AE72" i="10"/>
  <c r="AF72" i="10"/>
  <c r="AG72" i="10"/>
  <c r="AD73" i="10"/>
  <c r="AE73" i="10"/>
  <c r="AF73" i="10"/>
  <c r="AG73" i="10"/>
  <c r="AD74" i="10"/>
  <c r="AE74" i="10"/>
  <c r="AF74" i="10"/>
  <c r="AG74" i="10"/>
  <c r="AD75" i="10"/>
  <c r="AE75" i="10"/>
  <c r="AF75" i="10"/>
  <c r="AG75" i="10"/>
  <c r="AD76" i="10"/>
  <c r="AE76" i="10"/>
  <c r="AF76" i="10"/>
  <c r="AG76" i="10"/>
  <c r="AD77" i="10"/>
  <c r="AE77" i="10"/>
  <c r="AF77" i="10"/>
  <c r="AG77" i="10"/>
  <c r="AD78" i="10"/>
  <c r="AE78" i="10"/>
  <c r="AF78" i="10"/>
  <c r="AG78" i="10"/>
  <c r="AD79" i="10"/>
  <c r="AE79" i="10"/>
  <c r="AF79" i="10"/>
  <c r="AG79" i="10"/>
  <c r="AD80" i="10"/>
  <c r="AE80" i="10"/>
  <c r="AF80" i="10"/>
  <c r="AG80" i="10"/>
  <c r="AD81" i="10"/>
  <c r="AE81" i="10"/>
  <c r="AF81" i="10"/>
  <c r="AG81" i="10"/>
  <c r="AD82" i="10"/>
  <c r="AE82" i="10"/>
  <c r="AF82" i="10"/>
  <c r="AG82" i="10"/>
  <c r="AD83" i="10"/>
  <c r="AE83" i="10"/>
  <c r="AF83" i="10"/>
  <c r="AG83" i="10"/>
  <c r="AD84" i="10"/>
  <c r="AE84" i="10"/>
  <c r="AF84" i="10"/>
  <c r="AG84" i="10"/>
  <c r="AD85" i="10"/>
  <c r="AE85" i="10"/>
  <c r="AF85" i="10"/>
  <c r="AG85" i="10"/>
  <c r="AD86" i="10"/>
  <c r="AE86" i="10"/>
  <c r="AF86" i="10"/>
  <c r="AG86" i="10"/>
  <c r="AD87" i="10"/>
  <c r="AE87" i="10"/>
  <c r="AF87" i="10"/>
  <c r="AG87" i="10"/>
  <c r="AD88" i="10"/>
  <c r="AE88" i="10"/>
  <c r="AF88" i="10"/>
  <c r="AG88" i="10"/>
  <c r="AD89" i="10"/>
  <c r="AE89" i="10"/>
  <c r="AF89" i="10"/>
  <c r="AG89" i="10"/>
  <c r="AD90" i="10"/>
  <c r="AE90" i="10"/>
  <c r="AF90" i="10"/>
  <c r="AG90" i="10"/>
  <c r="AD91" i="10"/>
  <c r="AE91" i="10"/>
  <c r="AF91" i="10"/>
  <c r="AG91" i="10"/>
  <c r="AD92" i="10"/>
  <c r="AE92" i="10"/>
  <c r="AF92" i="10"/>
  <c r="AG92" i="10"/>
  <c r="AD93" i="10"/>
  <c r="AE93" i="10"/>
  <c r="AF93" i="10"/>
  <c r="AG93" i="10"/>
  <c r="AD94" i="10"/>
  <c r="AE94" i="10"/>
  <c r="AF94" i="10"/>
  <c r="AG94" i="10"/>
  <c r="AD95" i="10"/>
  <c r="AE95" i="10"/>
  <c r="AF95" i="10"/>
  <c r="AG95" i="10"/>
  <c r="AD96" i="10"/>
  <c r="AE96" i="10"/>
  <c r="AF96" i="10"/>
  <c r="AG96" i="10"/>
  <c r="AD97" i="10"/>
  <c r="AE97" i="10"/>
  <c r="AF97" i="10"/>
  <c r="AG97" i="10"/>
  <c r="AD98" i="10"/>
  <c r="AE98" i="10"/>
  <c r="AF98" i="10"/>
  <c r="AG98" i="10"/>
  <c r="AD99" i="10"/>
  <c r="AE99" i="10"/>
  <c r="AF99" i="10"/>
  <c r="AG99" i="10"/>
  <c r="AD100" i="10"/>
  <c r="AE100" i="10"/>
  <c r="AF100" i="10"/>
  <c r="AG100" i="10"/>
  <c r="AD101" i="10"/>
  <c r="AE101" i="10"/>
  <c r="AF101" i="10"/>
  <c r="AG101" i="10"/>
  <c r="AD102" i="10"/>
  <c r="AE102" i="10"/>
  <c r="AF102" i="10"/>
  <c r="AG102" i="10"/>
  <c r="AD103" i="10"/>
  <c r="AE103" i="10"/>
  <c r="AF103" i="10"/>
  <c r="AG103" i="10"/>
  <c r="AD104" i="10"/>
  <c r="AE104" i="10"/>
  <c r="AF104" i="10"/>
  <c r="AG104" i="10"/>
  <c r="AD105" i="10"/>
  <c r="AE105" i="10"/>
  <c r="AF105" i="10"/>
  <c r="AG105" i="10"/>
  <c r="AD106" i="10"/>
  <c r="AE106" i="10"/>
  <c r="AF106" i="10"/>
  <c r="AG106" i="10"/>
  <c r="AD107" i="10"/>
  <c r="AE107" i="10"/>
  <c r="AF107" i="10"/>
  <c r="AG107" i="10"/>
  <c r="AD108" i="10"/>
  <c r="AE108" i="10"/>
  <c r="AF108" i="10"/>
  <c r="AG108" i="10"/>
  <c r="AD109" i="10"/>
  <c r="AE109" i="10"/>
  <c r="AF109" i="10"/>
  <c r="AG109" i="10"/>
  <c r="AD110" i="10"/>
  <c r="AE110" i="10"/>
  <c r="AF110" i="10"/>
  <c r="AG110" i="10"/>
  <c r="AD111" i="10"/>
  <c r="AE111" i="10"/>
  <c r="AF111" i="10"/>
  <c r="AG111" i="10"/>
  <c r="AD112" i="10"/>
  <c r="AE112" i="10"/>
  <c r="AF112" i="10"/>
  <c r="AG112" i="10"/>
  <c r="AD113" i="10"/>
  <c r="AE113" i="10"/>
  <c r="AF113" i="10"/>
  <c r="AG113" i="10"/>
  <c r="AD114" i="10"/>
  <c r="AE114" i="10"/>
  <c r="AF114" i="10"/>
  <c r="AG114" i="10"/>
  <c r="AD115" i="10"/>
  <c r="AE115" i="10"/>
  <c r="AF115" i="10"/>
  <c r="AG115" i="10"/>
  <c r="AD116" i="10"/>
  <c r="AE116" i="10"/>
  <c r="AF116" i="10"/>
  <c r="AG116" i="10"/>
  <c r="AD117" i="10"/>
  <c r="AE117" i="10"/>
  <c r="AF117" i="10"/>
  <c r="AG117" i="10"/>
  <c r="AD118" i="10"/>
  <c r="AE118" i="10"/>
  <c r="AF118" i="10"/>
  <c r="AG118" i="10"/>
  <c r="AD119" i="10"/>
  <c r="AE119" i="10"/>
  <c r="AF119" i="10"/>
  <c r="AG119" i="10"/>
  <c r="AD120" i="10"/>
  <c r="AE120" i="10"/>
  <c r="AF120" i="10"/>
  <c r="AG120" i="10"/>
  <c r="AD121" i="10"/>
  <c r="AE121" i="10"/>
  <c r="AF121" i="10"/>
  <c r="AG121" i="10"/>
  <c r="AD122" i="10"/>
  <c r="AE122" i="10"/>
  <c r="AF122" i="10"/>
  <c r="AG122" i="10"/>
  <c r="AD123" i="10"/>
  <c r="AE123" i="10"/>
  <c r="AF123" i="10"/>
  <c r="AG123" i="10"/>
  <c r="AD124" i="10"/>
  <c r="AE124" i="10"/>
  <c r="AF124" i="10"/>
  <c r="AG124" i="10"/>
  <c r="AD125" i="10"/>
  <c r="AE125" i="10"/>
  <c r="AF125" i="10"/>
  <c r="AG125" i="10"/>
  <c r="AD126" i="10"/>
  <c r="AE126" i="10"/>
  <c r="AF126" i="10"/>
  <c r="AG126" i="10"/>
  <c r="AD127" i="10"/>
  <c r="AE127" i="10"/>
  <c r="AF127" i="10"/>
  <c r="AG127" i="10"/>
  <c r="AD128" i="10"/>
  <c r="AE128" i="10"/>
  <c r="AF128" i="10"/>
  <c r="AG128" i="10"/>
  <c r="AD129" i="10"/>
  <c r="AE129" i="10"/>
  <c r="AF129" i="10"/>
  <c r="AG129" i="10"/>
  <c r="AD130" i="10"/>
  <c r="AE130" i="10"/>
  <c r="AF130" i="10"/>
  <c r="AG130" i="10"/>
  <c r="AD131" i="10"/>
  <c r="AE131" i="10"/>
  <c r="AF131" i="10"/>
  <c r="AG131" i="10"/>
  <c r="AD132" i="10"/>
  <c r="AE132" i="10"/>
  <c r="AF132" i="10"/>
  <c r="AG132" i="10"/>
  <c r="AD133" i="10"/>
  <c r="AE133" i="10"/>
  <c r="AF133" i="10"/>
  <c r="AG133" i="10"/>
  <c r="AD134" i="10"/>
  <c r="AE134" i="10"/>
  <c r="AF134" i="10"/>
  <c r="AG134" i="10"/>
  <c r="AD135" i="10"/>
  <c r="AE135" i="10"/>
  <c r="AF135" i="10"/>
  <c r="AG135" i="10"/>
  <c r="AD136" i="10"/>
  <c r="AE136" i="10"/>
  <c r="AF136" i="10"/>
  <c r="AG136" i="10"/>
  <c r="AD137" i="10"/>
  <c r="AE137" i="10"/>
  <c r="AF137" i="10"/>
  <c r="AG137" i="10"/>
  <c r="AD138" i="10"/>
  <c r="AE138" i="10"/>
  <c r="AF138" i="10"/>
  <c r="AG138" i="10"/>
  <c r="AD139" i="10"/>
  <c r="AE139" i="10"/>
  <c r="AF139" i="10"/>
  <c r="AG139" i="10"/>
  <c r="AD140" i="10"/>
  <c r="AE140" i="10"/>
  <c r="AF140" i="10"/>
  <c r="AG140" i="10"/>
  <c r="AD141" i="10"/>
  <c r="AE141" i="10"/>
  <c r="AF141" i="10"/>
  <c r="AG141" i="10"/>
  <c r="AD142" i="10"/>
  <c r="AE142" i="10"/>
  <c r="AF142" i="10"/>
  <c r="AG142" i="10"/>
  <c r="AD143" i="10"/>
  <c r="AE143" i="10"/>
  <c r="AF143" i="10"/>
  <c r="AG143" i="10"/>
  <c r="AD144" i="10"/>
  <c r="AE144" i="10"/>
  <c r="AF144" i="10"/>
  <c r="AG144" i="10"/>
  <c r="AD145" i="10"/>
  <c r="AE145" i="10"/>
  <c r="AF145" i="10"/>
  <c r="AG145" i="10"/>
  <c r="AD146" i="10"/>
  <c r="AE146" i="10"/>
  <c r="AF146" i="10"/>
  <c r="AG146" i="10"/>
  <c r="AD147" i="10"/>
  <c r="AE147" i="10"/>
  <c r="AF147" i="10"/>
  <c r="AG147" i="10"/>
  <c r="AD148" i="10"/>
  <c r="AE148" i="10"/>
  <c r="AF148" i="10"/>
  <c r="AG148" i="10"/>
  <c r="AD149" i="10"/>
  <c r="AE149" i="10"/>
  <c r="AF149" i="10"/>
  <c r="AG149" i="10"/>
  <c r="AD150" i="10"/>
  <c r="AE150" i="10"/>
  <c r="AF150" i="10"/>
  <c r="AG150" i="10"/>
  <c r="AD151" i="10"/>
  <c r="AE151" i="10"/>
  <c r="AF151" i="10"/>
  <c r="AG151" i="10"/>
  <c r="AD152" i="10"/>
  <c r="AE152" i="10"/>
  <c r="AF152" i="10"/>
  <c r="AG152" i="10"/>
  <c r="AD153" i="10"/>
  <c r="AE153" i="10"/>
  <c r="AF153" i="10"/>
  <c r="AG153" i="10"/>
  <c r="AD154" i="10"/>
  <c r="AE154" i="10"/>
  <c r="AF154" i="10"/>
  <c r="AG154" i="10"/>
  <c r="AD155" i="10"/>
  <c r="AE155" i="10"/>
  <c r="AF155" i="10"/>
  <c r="AG155" i="10"/>
  <c r="AD156" i="10"/>
  <c r="AE156" i="10"/>
  <c r="AF156" i="10"/>
  <c r="AG156" i="10"/>
  <c r="AD157" i="10"/>
  <c r="AE157" i="10"/>
  <c r="AF157" i="10"/>
  <c r="AG157" i="10"/>
  <c r="AD158" i="10"/>
  <c r="AE158" i="10"/>
  <c r="AF158" i="10"/>
  <c r="AG158" i="10"/>
  <c r="AD159" i="10"/>
  <c r="AE159" i="10"/>
  <c r="AF159" i="10"/>
  <c r="AG159" i="10"/>
  <c r="AD160" i="10"/>
  <c r="AE160" i="10"/>
  <c r="AF160" i="10"/>
  <c r="AG160" i="10"/>
  <c r="AD161" i="10"/>
  <c r="AE161" i="10"/>
  <c r="AF161" i="10"/>
  <c r="AG161" i="10"/>
  <c r="AD162" i="10"/>
  <c r="AE162" i="10"/>
  <c r="AF162" i="10"/>
  <c r="AG162" i="10"/>
  <c r="AD163" i="10"/>
  <c r="AE163" i="10"/>
  <c r="AF163" i="10"/>
  <c r="AG163" i="10"/>
  <c r="AD164" i="10"/>
  <c r="AE164" i="10"/>
  <c r="AF164" i="10"/>
  <c r="AG164" i="10"/>
  <c r="AD165" i="10"/>
  <c r="AE165" i="10"/>
  <c r="AF165" i="10"/>
  <c r="AG165" i="10"/>
  <c r="AD166" i="10"/>
  <c r="AE166" i="10"/>
  <c r="AF166" i="10"/>
  <c r="AG166" i="10"/>
  <c r="AD167" i="10"/>
  <c r="AE167" i="10"/>
  <c r="AF167" i="10"/>
  <c r="AG167" i="10"/>
  <c r="AD168" i="10"/>
  <c r="AE168" i="10"/>
  <c r="AF168" i="10"/>
  <c r="AG168" i="10"/>
  <c r="AD169" i="10"/>
  <c r="AE169" i="10"/>
  <c r="AF169" i="10"/>
  <c r="AG169" i="10"/>
  <c r="AD170" i="10"/>
  <c r="AE170" i="10"/>
  <c r="AF170" i="10"/>
  <c r="AG170" i="10"/>
  <c r="AD171" i="10"/>
  <c r="AE171" i="10"/>
  <c r="AF171" i="10"/>
  <c r="AG171" i="10"/>
  <c r="AD172" i="10"/>
  <c r="AE172" i="10"/>
  <c r="AF172" i="10"/>
  <c r="AG172" i="10"/>
  <c r="AD173" i="10"/>
  <c r="AE173" i="10"/>
  <c r="AF173" i="10"/>
  <c r="AG173" i="10"/>
  <c r="AD174" i="10"/>
  <c r="AE174" i="10"/>
  <c r="AF174" i="10"/>
  <c r="AG174" i="10"/>
  <c r="AD175" i="10"/>
  <c r="AE175" i="10"/>
  <c r="AF175" i="10"/>
  <c r="AG175" i="10"/>
  <c r="AD176" i="10"/>
  <c r="AE176" i="10"/>
  <c r="AF176" i="10"/>
  <c r="AG176" i="10"/>
  <c r="AD177" i="10"/>
  <c r="AE177" i="10"/>
  <c r="AF177" i="10"/>
  <c r="AG177" i="10"/>
  <c r="AD178" i="10"/>
  <c r="AE178" i="10"/>
  <c r="AF178" i="10"/>
  <c r="AG178" i="10"/>
  <c r="AD179" i="10"/>
  <c r="AE179" i="10"/>
  <c r="AF179" i="10"/>
  <c r="AG179" i="10"/>
  <c r="AD180" i="10"/>
  <c r="AE180" i="10"/>
  <c r="AF180" i="10"/>
  <c r="AG180" i="10"/>
  <c r="AD181" i="10"/>
  <c r="AE181" i="10"/>
  <c r="AF181" i="10"/>
  <c r="AG181" i="10"/>
  <c r="AD182" i="10"/>
  <c r="AE182" i="10"/>
  <c r="AF182" i="10"/>
  <c r="AG182" i="10"/>
  <c r="AD183" i="10"/>
  <c r="AE183" i="10"/>
  <c r="AF183" i="10"/>
  <c r="AG183" i="10"/>
  <c r="AD184" i="10"/>
  <c r="AE184" i="10"/>
  <c r="AF184" i="10"/>
  <c r="AG184" i="10"/>
  <c r="AD185" i="10"/>
  <c r="AE185" i="10"/>
  <c r="AF185" i="10"/>
  <c r="AG185" i="10"/>
  <c r="AD186" i="10"/>
  <c r="AE186" i="10"/>
  <c r="AF186" i="10"/>
  <c r="AG186" i="10"/>
  <c r="AD187" i="10"/>
  <c r="AE187" i="10"/>
  <c r="AF187" i="10"/>
  <c r="AG187" i="10"/>
  <c r="AD188" i="10"/>
  <c r="AE188" i="10"/>
  <c r="AF188" i="10"/>
  <c r="AG188" i="10"/>
  <c r="AD189" i="10"/>
  <c r="AE189" i="10"/>
  <c r="AF189" i="10"/>
  <c r="AG189" i="10"/>
  <c r="AD190" i="10"/>
  <c r="AE190" i="10"/>
  <c r="AF190" i="10"/>
  <c r="AG190" i="10"/>
  <c r="AD191" i="10"/>
  <c r="AE191" i="10"/>
  <c r="AF191" i="10"/>
  <c r="AG191" i="10"/>
  <c r="AD192" i="10"/>
  <c r="AE192" i="10"/>
  <c r="AF192" i="10"/>
  <c r="AG192" i="10"/>
  <c r="AD193" i="10"/>
  <c r="AE193" i="10"/>
  <c r="AF193" i="10"/>
  <c r="AG193" i="10"/>
  <c r="AD194" i="10"/>
  <c r="AE194" i="10"/>
  <c r="AF194" i="10"/>
  <c r="AG194" i="10"/>
  <c r="AD195" i="10"/>
  <c r="AE195" i="10"/>
  <c r="AF195" i="10"/>
  <c r="AG195" i="10"/>
  <c r="AD196" i="10"/>
  <c r="AE196" i="10"/>
  <c r="AF196" i="10"/>
  <c r="AG196" i="10"/>
  <c r="AD197" i="10"/>
  <c r="AE197" i="10"/>
  <c r="AF197" i="10"/>
  <c r="AG197" i="10"/>
  <c r="AD198" i="10"/>
  <c r="AE198" i="10"/>
  <c r="AF198" i="10"/>
  <c r="AG198" i="10"/>
  <c r="AD199" i="10"/>
  <c r="AE199" i="10"/>
  <c r="AF199" i="10"/>
  <c r="AG199" i="10"/>
  <c r="AD200" i="10"/>
  <c r="AE200" i="10"/>
  <c r="AF200" i="10"/>
  <c r="AG200" i="10"/>
  <c r="AD201" i="10"/>
  <c r="AE201" i="10"/>
  <c r="AF201" i="10"/>
  <c r="AG201" i="10"/>
  <c r="AD202" i="10"/>
  <c r="AE202" i="10"/>
  <c r="AF202" i="10"/>
  <c r="AG202" i="10"/>
  <c r="AD203" i="10"/>
  <c r="AE203" i="10"/>
  <c r="AF203" i="10"/>
  <c r="AG203" i="10"/>
  <c r="AD204" i="10"/>
  <c r="AE204" i="10"/>
  <c r="AF204" i="10"/>
  <c r="AG204" i="10"/>
  <c r="AD205" i="10"/>
  <c r="AE205" i="10"/>
  <c r="AF205" i="10"/>
  <c r="AG205" i="10"/>
  <c r="AD206" i="10"/>
  <c r="AE206" i="10"/>
  <c r="AF206" i="10"/>
  <c r="AG206" i="10"/>
  <c r="AD207" i="10"/>
  <c r="AE207" i="10"/>
  <c r="AF207" i="10"/>
  <c r="AG207" i="10"/>
  <c r="AD208" i="10"/>
  <c r="AE208" i="10"/>
  <c r="AF208" i="10"/>
  <c r="AG208" i="10"/>
  <c r="AD209" i="10"/>
  <c r="AE209" i="10"/>
  <c r="AF209" i="10"/>
  <c r="AG209" i="10"/>
  <c r="AD210" i="10"/>
  <c r="AE210" i="10"/>
  <c r="AF210" i="10"/>
  <c r="AG210" i="10"/>
  <c r="AD211" i="10"/>
  <c r="AE211" i="10"/>
  <c r="AF211" i="10"/>
  <c r="AG211" i="10"/>
  <c r="AD212" i="10"/>
  <c r="AE212" i="10"/>
  <c r="AF212" i="10"/>
  <c r="AG212" i="10"/>
  <c r="AD213" i="10"/>
  <c r="AE213" i="10"/>
  <c r="AF213" i="10"/>
  <c r="AG213" i="10"/>
  <c r="AD214" i="10"/>
  <c r="AE214" i="10"/>
  <c r="AF214" i="10"/>
  <c r="AG214" i="10"/>
  <c r="AD215" i="10"/>
  <c r="AE215" i="10"/>
  <c r="AF215" i="10"/>
  <c r="AG215" i="10"/>
  <c r="AD216" i="10"/>
  <c r="AE216" i="10"/>
  <c r="AF216" i="10"/>
  <c r="AG216" i="10"/>
  <c r="AD217" i="10"/>
  <c r="AE217" i="10"/>
  <c r="AF217" i="10"/>
  <c r="AG217" i="10"/>
  <c r="AD218" i="10"/>
  <c r="AE218" i="10"/>
  <c r="AF218" i="10"/>
  <c r="AG218" i="10"/>
  <c r="AD219" i="10"/>
  <c r="AE219" i="10"/>
  <c r="AF219" i="10"/>
  <c r="AG219" i="10"/>
  <c r="AD220" i="10"/>
  <c r="AE220" i="10"/>
  <c r="AF220" i="10"/>
  <c r="AG220" i="10"/>
  <c r="AD221" i="10"/>
  <c r="AE221" i="10"/>
  <c r="AF221" i="10"/>
  <c r="AG221" i="10"/>
  <c r="AD222" i="10"/>
  <c r="AE222" i="10"/>
  <c r="AF222" i="10"/>
  <c r="AG222" i="10"/>
  <c r="AD223" i="10"/>
  <c r="AE223" i="10"/>
  <c r="AF223" i="10"/>
  <c r="AG223" i="10"/>
  <c r="AD224" i="10"/>
  <c r="AE224" i="10"/>
  <c r="AF224" i="10"/>
  <c r="AG224" i="10"/>
  <c r="AD225" i="10"/>
  <c r="AE225" i="10"/>
  <c r="AF225" i="10"/>
  <c r="AG225" i="10"/>
  <c r="AD226" i="10"/>
  <c r="AE226" i="10"/>
  <c r="AF226" i="10"/>
  <c r="AG226" i="10"/>
  <c r="AD227" i="10"/>
  <c r="AE227" i="10"/>
  <c r="AF227" i="10"/>
  <c r="AG227" i="10"/>
  <c r="AD228" i="10"/>
  <c r="AE228" i="10"/>
  <c r="AF228" i="10"/>
  <c r="AG228" i="10"/>
  <c r="AD229" i="10"/>
  <c r="AE229" i="10"/>
  <c r="AF229" i="10"/>
  <c r="AG229" i="10"/>
  <c r="AD230" i="10"/>
  <c r="AE230" i="10"/>
  <c r="AF230" i="10"/>
  <c r="AG230" i="10"/>
  <c r="AI230" i="10"/>
  <c r="AD231" i="10"/>
  <c r="AE231" i="10"/>
  <c r="AF231" i="10"/>
  <c r="AG231" i="10"/>
  <c r="AI231" i="10"/>
  <c r="AD232" i="10"/>
  <c r="AE232" i="10"/>
  <c r="AF232" i="10"/>
  <c r="AG232" i="10"/>
  <c r="AI232" i="10"/>
  <c r="AD233" i="10"/>
  <c r="AE233" i="10"/>
  <c r="AF233" i="10"/>
  <c r="AG233" i="10"/>
  <c r="AI233" i="10"/>
  <c r="AD234" i="10"/>
  <c r="AE234" i="10"/>
  <c r="AF234" i="10"/>
  <c r="AG234" i="10"/>
  <c r="AI234" i="10"/>
  <c r="AD235" i="10"/>
  <c r="AE235" i="10"/>
  <c r="AF235" i="10"/>
  <c r="AG235" i="10"/>
  <c r="AI235" i="10"/>
  <c r="AD236" i="10"/>
  <c r="AE236" i="10"/>
  <c r="AF236" i="10"/>
  <c r="AG236" i="10"/>
  <c r="AI236" i="10"/>
  <c r="AD237" i="10"/>
  <c r="AE237" i="10"/>
  <c r="AF237" i="10"/>
  <c r="AG237" i="10"/>
  <c r="AI237" i="10"/>
  <c r="AD238" i="10"/>
  <c r="AE238" i="10"/>
  <c r="AF238" i="10"/>
  <c r="AG238" i="10"/>
  <c r="AI238" i="10"/>
  <c r="AD239" i="10"/>
  <c r="AE239" i="10"/>
  <c r="AF239" i="10"/>
  <c r="AG239" i="10"/>
  <c r="AI239" i="10"/>
  <c r="AD240" i="10"/>
  <c r="AE240" i="10"/>
  <c r="AF240" i="10"/>
  <c r="AG240" i="10"/>
  <c r="AI240" i="10"/>
  <c r="AD241" i="10"/>
  <c r="AE241" i="10"/>
  <c r="AF241" i="10"/>
  <c r="AG241" i="10"/>
  <c r="AI241" i="10"/>
  <c r="AD242" i="10"/>
  <c r="AE242" i="10"/>
  <c r="AF242" i="10"/>
  <c r="AG242" i="10"/>
  <c r="AI242" i="10"/>
  <c r="AD243" i="10"/>
  <c r="AE243" i="10"/>
  <c r="AF243" i="10"/>
  <c r="AG243" i="10"/>
  <c r="AI243" i="10"/>
  <c r="AD244" i="10"/>
  <c r="AE244" i="10"/>
  <c r="AF244" i="10"/>
  <c r="AG244" i="10"/>
  <c r="AI244" i="10"/>
  <c r="AD245" i="10"/>
  <c r="AE245" i="10"/>
  <c r="AF245" i="10"/>
  <c r="AG245" i="10"/>
  <c r="AI245" i="10"/>
  <c r="AD246" i="10"/>
  <c r="AE246" i="10"/>
  <c r="AF246" i="10"/>
  <c r="AG246" i="10"/>
  <c r="AI246" i="10"/>
  <c r="AD247" i="10"/>
  <c r="AE247" i="10"/>
  <c r="AF247" i="10"/>
  <c r="AG247" i="10"/>
  <c r="AI247" i="10"/>
  <c r="AD248" i="10"/>
  <c r="AE248" i="10"/>
  <c r="AF248" i="10"/>
  <c r="AG248" i="10"/>
  <c r="AI248" i="10"/>
  <c r="AD249" i="10"/>
  <c r="AE249" i="10"/>
  <c r="AF249" i="10"/>
  <c r="AG249" i="10"/>
  <c r="AI249" i="10"/>
  <c r="AD250" i="10"/>
  <c r="AE250" i="10"/>
  <c r="AF250" i="10"/>
  <c r="AG250" i="10"/>
  <c r="AI250" i="10"/>
  <c r="AD251" i="10"/>
  <c r="AE251" i="10"/>
  <c r="AF251" i="10"/>
  <c r="AG251" i="10"/>
  <c r="AI251" i="10"/>
  <c r="AD252" i="10"/>
  <c r="AE252" i="10"/>
  <c r="AF252" i="10"/>
  <c r="AG252" i="10"/>
  <c r="AI252" i="10"/>
  <c r="AD253" i="10"/>
  <c r="AE253" i="10"/>
  <c r="AF253" i="10"/>
  <c r="AG253" i="10"/>
  <c r="AI253" i="10"/>
  <c r="AD254" i="10"/>
  <c r="AE254" i="10"/>
  <c r="AF254" i="10"/>
  <c r="AG254" i="10"/>
  <c r="AI254" i="10"/>
  <c r="AD255" i="10"/>
  <c r="AE255" i="10"/>
  <c r="AF255" i="10"/>
  <c r="AG255" i="10"/>
  <c r="AI255" i="10"/>
  <c r="AD256" i="10"/>
  <c r="AE256" i="10"/>
  <c r="AF256" i="10"/>
  <c r="AG256" i="10"/>
  <c r="AI256" i="10"/>
  <c r="AD257" i="10"/>
  <c r="AE257" i="10"/>
  <c r="AF257" i="10"/>
  <c r="AG257" i="10"/>
  <c r="AI257" i="10"/>
  <c r="AD258" i="10"/>
  <c r="AE258" i="10"/>
  <c r="AF258" i="10"/>
  <c r="AG258" i="10"/>
  <c r="AI258" i="10"/>
  <c r="AD259" i="10"/>
  <c r="AE259" i="10"/>
  <c r="AF259" i="10"/>
  <c r="AG259" i="10"/>
  <c r="AI259" i="10"/>
  <c r="AD260" i="10"/>
  <c r="AE260" i="10"/>
  <c r="AF260" i="10"/>
  <c r="AG260" i="10"/>
  <c r="AI260" i="10"/>
  <c r="AD261" i="10"/>
  <c r="AE261" i="10"/>
  <c r="AF261" i="10"/>
  <c r="AG261" i="10"/>
  <c r="AI261" i="10"/>
  <c r="AD262" i="10"/>
  <c r="AE262" i="10"/>
  <c r="AF262" i="10"/>
  <c r="AG262" i="10"/>
  <c r="AI262" i="10"/>
  <c r="AD263" i="10"/>
  <c r="AE263" i="10"/>
  <c r="AF263" i="10"/>
  <c r="AG263" i="10"/>
  <c r="AI263" i="10"/>
  <c r="AD264" i="10"/>
  <c r="AE264" i="10"/>
  <c r="AF264" i="10"/>
  <c r="AG264" i="10"/>
  <c r="AI264" i="10"/>
  <c r="AD265" i="10"/>
  <c r="AE265" i="10"/>
  <c r="AF265" i="10"/>
  <c r="AG265" i="10"/>
  <c r="AI265" i="10"/>
  <c r="AD266" i="10"/>
  <c r="AE266" i="10"/>
  <c r="AF266" i="10"/>
  <c r="AG266" i="10"/>
  <c r="AI266" i="10"/>
  <c r="AD267" i="10"/>
  <c r="AE267" i="10"/>
  <c r="AF267" i="10"/>
  <c r="AG267" i="10"/>
  <c r="AI267" i="10"/>
  <c r="AD268" i="10"/>
  <c r="AE268" i="10"/>
  <c r="AF268" i="10"/>
  <c r="AG268" i="10"/>
  <c r="AI268" i="10"/>
  <c r="AD269" i="10"/>
  <c r="AE269" i="10"/>
  <c r="AF269" i="10"/>
  <c r="AG269" i="10"/>
  <c r="AI269" i="10"/>
  <c r="AD270" i="10"/>
  <c r="AE270" i="10"/>
  <c r="AF270" i="10"/>
  <c r="AG270" i="10"/>
  <c r="AI270" i="10"/>
  <c r="AD271" i="10"/>
  <c r="AE271" i="10"/>
  <c r="AF271" i="10"/>
  <c r="AG271" i="10"/>
  <c r="AI271" i="10"/>
  <c r="AD272" i="10"/>
  <c r="AE272" i="10"/>
  <c r="AF272" i="10"/>
  <c r="AG272" i="10"/>
  <c r="AI272" i="10"/>
  <c r="AD273" i="10"/>
  <c r="AE273" i="10"/>
  <c r="AF273" i="10"/>
  <c r="AG273" i="10"/>
  <c r="AI273" i="10"/>
  <c r="AD274" i="10"/>
  <c r="AE274" i="10"/>
  <c r="AF274" i="10"/>
  <c r="AG274" i="10"/>
  <c r="AI274" i="10"/>
  <c r="AD275" i="10"/>
  <c r="AE275" i="10"/>
  <c r="AF275" i="10"/>
  <c r="AG275" i="10"/>
  <c r="AI275" i="10"/>
  <c r="AD276" i="10"/>
  <c r="AE276" i="10"/>
  <c r="AF276" i="10"/>
  <c r="AG276" i="10"/>
  <c r="AI276" i="10"/>
  <c r="AD277" i="10"/>
  <c r="AE277" i="10"/>
  <c r="AF277" i="10"/>
  <c r="AG277" i="10"/>
  <c r="AI277" i="10"/>
  <c r="AD278" i="10"/>
  <c r="AE278" i="10"/>
  <c r="AF278" i="10"/>
  <c r="AG278" i="10"/>
  <c r="AI278" i="10"/>
  <c r="AD279" i="10"/>
  <c r="AE279" i="10"/>
  <c r="AF279" i="10"/>
  <c r="AG279" i="10"/>
  <c r="AI279" i="10"/>
  <c r="AD280" i="10"/>
  <c r="AE280" i="10"/>
  <c r="AF280" i="10"/>
  <c r="AG280" i="10"/>
  <c r="AI280" i="10"/>
  <c r="AD281" i="10"/>
  <c r="AE281" i="10"/>
  <c r="AF281" i="10"/>
  <c r="AG281" i="10"/>
  <c r="AI281" i="10"/>
  <c r="AD282" i="10"/>
  <c r="AE282" i="10"/>
  <c r="AF282" i="10"/>
  <c r="AG282" i="10"/>
  <c r="AI282" i="10"/>
  <c r="AD283" i="10"/>
  <c r="AE283" i="10"/>
  <c r="AF283" i="10"/>
  <c r="AG283" i="10"/>
  <c r="AI283" i="10"/>
  <c r="AD284" i="10"/>
  <c r="AE284" i="10"/>
  <c r="AF284" i="10"/>
  <c r="AG284" i="10"/>
  <c r="AI284" i="10"/>
  <c r="AD285" i="10"/>
  <c r="AE285" i="10"/>
  <c r="AF285" i="10"/>
  <c r="AG285" i="10"/>
  <c r="AI285" i="10"/>
  <c r="AD286" i="10"/>
  <c r="AE286" i="10"/>
  <c r="AF286" i="10"/>
  <c r="AG286" i="10"/>
  <c r="AI286" i="10"/>
  <c r="AD287" i="10"/>
  <c r="AE287" i="10"/>
  <c r="AF287" i="10"/>
  <c r="AG287" i="10"/>
  <c r="AI287" i="10"/>
  <c r="AD288" i="10"/>
  <c r="AE288" i="10"/>
  <c r="AF288" i="10"/>
  <c r="AG288" i="10"/>
  <c r="AI288" i="10"/>
  <c r="AD289" i="10"/>
  <c r="AE289" i="10"/>
  <c r="AF289" i="10"/>
  <c r="AG289" i="10"/>
  <c r="AI289" i="10"/>
  <c r="AD290" i="10"/>
  <c r="AE290" i="10"/>
  <c r="AF290" i="10"/>
  <c r="AG290" i="10"/>
  <c r="AI290" i="10"/>
  <c r="AD291" i="10"/>
  <c r="AE291" i="10"/>
  <c r="AF291" i="10"/>
  <c r="AG291" i="10"/>
  <c r="AI291" i="10"/>
  <c r="AD292" i="10"/>
  <c r="AE292" i="10"/>
  <c r="AF292" i="10"/>
  <c r="AG292" i="10"/>
  <c r="AI292" i="10"/>
  <c r="AD293" i="10"/>
  <c r="AE293" i="10"/>
  <c r="AF293" i="10"/>
  <c r="AG293" i="10"/>
  <c r="AI293" i="10"/>
  <c r="AD294" i="10"/>
  <c r="AE294" i="10"/>
  <c r="AF294" i="10"/>
  <c r="AG294" i="10"/>
  <c r="AI294" i="10"/>
  <c r="AD295" i="10"/>
  <c r="AE295" i="10"/>
  <c r="AF295" i="10"/>
  <c r="AG295" i="10"/>
  <c r="AI295" i="10"/>
  <c r="AD296" i="10"/>
  <c r="AE296" i="10"/>
  <c r="AF296" i="10"/>
  <c r="AG296" i="10"/>
  <c r="AI296" i="10"/>
  <c r="AD297" i="10"/>
  <c r="AE297" i="10"/>
  <c r="AF297" i="10"/>
  <c r="AG297" i="10"/>
  <c r="AI297" i="10"/>
  <c r="AD298" i="10"/>
  <c r="AE298" i="10"/>
  <c r="AF298" i="10"/>
  <c r="AG298" i="10"/>
  <c r="AI298" i="10"/>
  <c r="AD299" i="10"/>
  <c r="AE299" i="10"/>
  <c r="AF299" i="10"/>
  <c r="AG299" i="10"/>
  <c r="AI299" i="10"/>
  <c r="AD300" i="10"/>
  <c r="AE300" i="10"/>
  <c r="AF300" i="10"/>
  <c r="AG300" i="10"/>
  <c r="AI300" i="10"/>
  <c r="AD301" i="10"/>
  <c r="AE301" i="10"/>
  <c r="AF301" i="10"/>
  <c r="AG301" i="10"/>
  <c r="AI301" i="10"/>
  <c r="AD302" i="10"/>
  <c r="AE302" i="10"/>
  <c r="AF302" i="10"/>
  <c r="AG302" i="10"/>
  <c r="AI302" i="10"/>
  <c r="AD303" i="10"/>
  <c r="AE303" i="10"/>
  <c r="AF303" i="10"/>
  <c r="AG303" i="10"/>
  <c r="AI303" i="10"/>
  <c r="AD304" i="10"/>
  <c r="AE304" i="10"/>
  <c r="AF304" i="10"/>
  <c r="AG304" i="10"/>
  <c r="AI304" i="10"/>
  <c r="AD305" i="10"/>
  <c r="AE305" i="10"/>
  <c r="AF305" i="10"/>
  <c r="AG305" i="10"/>
  <c r="AI305" i="10"/>
  <c r="AD306" i="10"/>
  <c r="AE306" i="10"/>
  <c r="AF306" i="10"/>
  <c r="AG306" i="10"/>
  <c r="AI306" i="10"/>
  <c r="AD307" i="10"/>
  <c r="AE307" i="10"/>
  <c r="AF307" i="10"/>
  <c r="AG307" i="10"/>
  <c r="AI307" i="10"/>
  <c r="AD308" i="10"/>
  <c r="AE308" i="10"/>
  <c r="AF308" i="10"/>
  <c r="AG308" i="10"/>
  <c r="AI308" i="10"/>
  <c r="AD309" i="10"/>
  <c r="AE309" i="10"/>
  <c r="AF309" i="10"/>
  <c r="AG309" i="10"/>
  <c r="AI309" i="10"/>
  <c r="AD310" i="10"/>
  <c r="AE310" i="10"/>
  <c r="AF310" i="10"/>
  <c r="AG310" i="10"/>
  <c r="AI310" i="10"/>
  <c r="AD311" i="10"/>
  <c r="AE311" i="10"/>
  <c r="AF311" i="10"/>
  <c r="AG311" i="10"/>
  <c r="AI311" i="10"/>
  <c r="AD312" i="10"/>
  <c r="AE312" i="10"/>
  <c r="AF312" i="10"/>
  <c r="AG312" i="10"/>
  <c r="AI312" i="10"/>
  <c r="AD313" i="10"/>
  <c r="AE313" i="10"/>
  <c r="AF313" i="10"/>
  <c r="AG313" i="10"/>
  <c r="AI313" i="10"/>
  <c r="AD314" i="10"/>
  <c r="AE314" i="10"/>
  <c r="AF314" i="10"/>
  <c r="AG314" i="10"/>
  <c r="AI314" i="10"/>
  <c r="AD315" i="10"/>
  <c r="AE315" i="10"/>
  <c r="AF315" i="10"/>
  <c r="AG315" i="10"/>
  <c r="AI315" i="10"/>
  <c r="AD316" i="10"/>
  <c r="AE316" i="10"/>
  <c r="AF316" i="10"/>
  <c r="AG316" i="10"/>
  <c r="AI316" i="10"/>
  <c r="AD317" i="10"/>
  <c r="AE317" i="10"/>
  <c r="AF317" i="10"/>
  <c r="AG317" i="10"/>
  <c r="AI317" i="10"/>
  <c r="AD318" i="10"/>
  <c r="AE318" i="10"/>
  <c r="AF318" i="10"/>
  <c r="AG318" i="10"/>
  <c r="AI318" i="10"/>
  <c r="AD319" i="10"/>
  <c r="AE319" i="10"/>
  <c r="AF319" i="10"/>
  <c r="AG319" i="10"/>
  <c r="AI319" i="10"/>
  <c r="AD320" i="10"/>
  <c r="AE320" i="10"/>
  <c r="AF320" i="10"/>
  <c r="AG320" i="10"/>
  <c r="AI320" i="10"/>
  <c r="AD321" i="10"/>
  <c r="AE321" i="10"/>
  <c r="AF321" i="10"/>
  <c r="AG321" i="10"/>
  <c r="AI321" i="10"/>
  <c r="AD322" i="10"/>
  <c r="AE322" i="10"/>
  <c r="AF322" i="10"/>
  <c r="AG322" i="10"/>
  <c r="AI322" i="10"/>
  <c r="AD323" i="10"/>
  <c r="AE323" i="10"/>
  <c r="AF323" i="10"/>
  <c r="AG323" i="10"/>
  <c r="AI323" i="10"/>
  <c r="AD324" i="10"/>
  <c r="AE324" i="10"/>
  <c r="AF324" i="10"/>
  <c r="AG324" i="10"/>
  <c r="AI324" i="10"/>
  <c r="AD325" i="10"/>
  <c r="AE325" i="10"/>
  <c r="AF325" i="10"/>
  <c r="AG325" i="10"/>
  <c r="AI325" i="10"/>
  <c r="AD326" i="10"/>
  <c r="AE326" i="10"/>
  <c r="AF326" i="10"/>
  <c r="AG326" i="10"/>
  <c r="AI326" i="10"/>
  <c r="AD327" i="10"/>
  <c r="AE327" i="10"/>
  <c r="AF327" i="10"/>
  <c r="AG327" i="10"/>
  <c r="AI327" i="10"/>
  <c r="AD328" i="10"/>
  <c r="AE328" i="10"/>
  <c r="AF328" i="10"/>
  <c r="AG328" i="10"/>
  <c r="AI328" i="10"/>
  <c r="AD329" i="10"/>
  <c r="AE329" i="10"/>
  <c r="AF329" i="10"/>
  <c r="AG329" i="10"/>
  <c r="AI329" i="10"/>
  <c r="AD330" i="10"/>
  <c r="AE330" i="10"/>
  <c r="AF330" i="10"/>
  <c r="AG330" i="10"/>
  <c r="AI330" i="10"/>
  <c r="AD331" i="10"/>
  <c r="AE331" i="10"/>
  <c r="AF331" i="10"/>
  <c r="AG331" i="10"/>
  <c r="AI331" i="10"/>
  <c r="AD332" i="10"/>
  <c r="AE332" i="10"/>
  <c r="AF332" i="10"/>
  <c r="AG332" i="10"/>
  <c r="AI332" i="10"/>
  <c r="AD333" i="10"/>
  <c r="AE333" i="10"/>
  <c r="AF333" i="10"/>
  <c r="AG333" i="10"/>
  <c r="AI333" i="10"/>
  <c r="AD334" i="10"/>
  <c r="AE334" i="10"/>
  <c r="AF334" i="10"/>
  <c r="AG334" i="10"/>
  <c r="AI334" i="10"/>
  <c r="AD335" i="10"/>
  <c r="AE335" i="10"/>
  <c r="AF335" i="10"/>
  <c r="AG335" i="10"/>
  <c r="AI335" i="10"/>
  <c r="AD336" i="10"/>
  <c r="AE336" i="10"/>
  <c r="AF336" i="10"/>
  <c r="AG336" i="10"/>
  <c r="AI336" i="10"/>
  <c r="AD337" i="10"/>
  <c r="AE337" i="10"/>
  <c r="AF337" i="10"/>
  <c r="AG337" i="10"/>
  <c r="AI337" i="10"/>
  <c r="AD338" i="10"/>
  <c r="AE338" i="10"/>
  <c r="AF338" i="10"/>
  <c r="AG338" i="10"/>
  <c r="AI338" i="10"/>
  <c r="AD339" i="10"/>
  <c r="AE339" i="10"/>
  <c r="AF339" i="10"/>
  <c r="AG339" i="10"/>
  <c r="AI339" i="10"/>
  <c r="AD340" i="10"/>
  <c r="AE340" i="10"/>
  <c r="AF340" i="10"/>
  <c r="AG340" i="10"/>
  <c r="AI340" i="10"/>
  <c r="AD341" i="10"/>
  <c r="AE341" i="10"/>
  <c r="AF341" i="10"/>
  <c r="AG341" i="10"/>
  <c r="AI341" i="10"/>
  <c r="AD342" i="10"/>
  <c r="AE342" i="10"/>
  <c r="AF342" i="10"/>
  <c r="AG342" i="10"/>
  <c r="AI342" i="10"/>
  <c r="AD343" i="10"/>
  <c r="AE343" i="10"/>
  <c r="AF343" i="10"/>
  <c r="AG343" i="10"/>
  <c r="AI343" i="10"/>
  <c r="AD344" i="10"/>
  <c r="AE344" i="10"/>
  <c r="AF344" i="10"/>
  <c r="AG344" i="10"/>
  <c r="AI344" i="10"/>
  <c r="AD345" i="10"/>
  <c r="AE345" i="10"/>
  <c r="AF345" i="10"/>
  <c r="AG345" i="10"/>
  <c r="AI345" i="10"/>
  <c r="AD346" i="10"/>
  <c r="AE346" i="10"/>
  <c r="AF346" i="10"/>
  <c r="AG346" i="10"/>
  <c r="AI346" i="10"/>
  <c r="AD347" i="10"/>
  <c r="AE347" i="10"/>
  <c r="AF347" i="10"/>
  <c r="AG347" i="10"/>
  <c r="AI347" i="10"/>
  <c r="AD348" i="10"/>
  <c r="AE348" i="10"/>
  <c r="AF348" i="10"/>
  <c r="AG348" i="10"/>
  <c r="AI348" i="10"/>
  <c r="AD349" i="10"/>
  <c r="AE349" i="10"/>
  <c r="AF349" i="10"/>
  <c r="AG349" i="10"/>
  <c r="AI349" i="10"/>
  <c r="AD350" i="10"/>
  <c r="AE350" i="10"/>
  <c r="AF350" i="10"/>
  <c r="AG350" i="10"/>
  <c r="AI350" i="10"/>
  <c r="AD351" i="10"/>
  <c r="AE351" i="10"/>
  <c r="AF351" i="10"/>
  <c r="AG351" i="10"/>
  <c r="AI351" i="10"/>
  <c r="AD352" i="10"/>
  <c r="AE352" i="10"/>
  <c r="AF352" i="10"/>
  <c r="AG352" i="10"/>
  <c r="AI352" i="10"/>
  <c r="AD353" i="10"/>
  <c r="AE353" i="10"/>
  <c r="AF353" i="10"/>
  <c r="AG353" i="10"/>
  <c r="AI353" i="10"/>
  <c r="AD354" i="10"/>
  <c r="AE354" i="10"/>
  <c r="AF354" i="10"/>
  <c r="AG354" i="10"/>
  <c r="AI354" i="10"/>
  <c r="AD355" i="10"/>
  <c r="AE355" i="10"/>
  <c r="AF355" i="10"/>
  <c r="AG355" i="10"/>
  <c r="AI355" i="10"/>
  <c r="AD356" i="10"/>
  <c r="AE356" i="10"/>
  <c r="AF356" i="10"/>
  <c r="AG356" i="10"/>
  <c r="AI356" i="10"/>
  <c r="AD357" i="10"/>
  <c r="AE357" i="10"/>
  <c r="AF357" i="10"/>
  <c r="AG357" i="10"/>
  <c r="AI357" i="10"/>
  <c r="AD358" i="10"/>
  <c r="AE358" i="10"/>
  <c r="AF358" i="10"/>
  <c r="AG358" i="10"/>
  <c r="AI358" i="10"/>
  <c r="AD359" i="10"/>
  <c r="AE359" i="10"/>
  <c r="AF359" i="10"/>
  <c r="AG359" i="10"/>
  <c r="AI359" i="10"/>
  <c r="AD360" i="10"/>
  <c r="AE360" i="10"/>
  <c r="AF360" i="10"/>
  <c r="AG360" i="10"/>
  <c r="AI360" i="10"/>
  <c r="AD361" i="10"/>
  <c r="AE361" i="10"/>
  <c r="AF361" i="10"/>
  <c r="AG361" i="10"/>
  <c r="AI361" i="10"/>
  <c r="AD362" i="10"/>
  <c r="AE362" i="10"/>
  <c r="AF362" i="10"/>
  <c r="AG362" i="10"/>
  <c r="AI362" i="10"/>
  <c r="AD363" i="10"/>
  <c r="AE363" i="10"/>
  <c r="AF363" i="10"/>
  <c r="AG363" i="10"/>
  <c r="AI363" i="10"/>
  <c r="AD364" i="10"/>
  <c r="AE364" i="10"/>
  <c r="AF364" i="10"/>
  <c r="AG364" i="10"/>
  <c r="AI364" i="10"/>
  <c r="AD365" i="10"/>
  <c r="AE365" i="10"/>
  <c r="AF365" i="10"/>
  <c r="AG365" i="10"/>
  <c r="AI365" i="10"/>
  <c r="AD366" i="10"/>
  <c r="AE366" i="10"/>
  <c r="AF366" i="10"/>
  <c r="AG366" i="10"/>
  <c r="AI366" i="10"/>
  <c r="AD367" i="10"/>
  <c r="AE367" i="10"/>
  <c r="AF367" i="10"/>
  <c r="AG367" i="10"/>
  <c r="AI367" i="10"/>
  <c r="AD368" i="10"/>
  <c r="AE368" i="10"/>
  <c r="AF368" i="10"/>
  <c r="AG368" i="10"/>
  <c r="AI368" i="10"/>
  <c r="AD369" i="10"/>
  <c r="AE369" i="10"/>
  <c r="AF369" i="10"/>
  <c r="AG369" i="10"/>
  <c r="AI369" i="10"/>
  <c r="AD370" i="10"/>
  <c r="AE370" i="10"/>
  <c r="AF370" i="10"/>
  <c r="AG370" i="10"/>
  <c r="AI370" i="10"/>
  <c r="AD371" i="10"/>
  <c r="AE371" i="10"/>
  <c r="AF371" i="10"/>
  <c r="AG371" i="10"/>
  <c r="AI371" i="10"/>
  <c r="AD372" i="10"/>
  <c r="AE372" i="10"/>
  <c r="AF372" i="10"/>
  <c r="AG372" i="10"/>
  <c r="AI372" i="10"/>
  <c r="AD373" i="10"/>
  <c r="AE373" i="10"/>
  <c r="AF373" i="10"/>
  <c r="AG373" i="10"/>
  <c r="AI373" i="10"/>
  <c r="AD374" i="10"/>
  <c r="AE374" i="10"/>
  <c r="AF374" i="10"/>
  <c r="AG374" i="10"/>
  <c r="AI374" i="10"/>
  <c r="AD375" i="10"/>
  <c r="AE375" i="10"/>
  <c r="AF375" i="10"/>
  <c r="AG375" i="10"/>
  <c r="AI375" i="10"/>
  <c r="AD376" i="10"/>
  <c r="AE376" i="10"/>
  <c r="AF376" i="10"/>
  <c r="AG376" i="10"/>
  <c r="AI376" i="10"/>
  <c r="AD377" i="10"/>
  <c r="AE377" i="10"/>
  <c r="AF377" i="10"/>
  <c r="AG377" i="10"/>
  <c r="AI377" i="10"/>
  <c r="AD378" i="10"/>
  <c r="AE378" i="10"/>
  <c r="AF378" i="10"/>
  <c r="AG378" i="10"/>
  <c r="AI378" i="10"/>
  <c r="AD379" i="10"/>
  <c r="AE379" i="10"/>
  <c r="AF379" i="10"/>
  <c r="AG379" i="10"/>
  <c r="AI379" i="10"/>
  <c r="AD380" i="10"/>
  <c r="AE380" i="10"/>
  <c r="AF380" i="10"/>
  <c r="AG380" i="10"/>
  <c r="AI380" i="10"/>
  <c r="AD381" i="10"/>
  <c r="AE381" i="10"/>
  <c r="AF381" i="10"/>
  <c r="AG381" i="10"/>
  <c r="AI381" i="10"/>
  <c r="AD382" i="10"/>
  <c r="AE382" i="10"/>
  <c r="AF382" i="10"/>
  <c r="AG382" i="10"/>
  <c r="AI382" i="10"/>
  <c r="AD383" i="10"/>
  <c r="AE383" i="10"/>
  <c r="AF383" i="10"/>
  <c r="AG383" i="10"/>
  <c r="AI383" i="10"/>
  <c r="AD384" i="10"/>
  <c r="AE384" i="10"/>
  <c r="AF384" i="10"/>
  <c r="AG384" i="10"/>
  <c r="AI384" i="10"/>
  <c r="AD385" i="10"/>
  <c r="AE385" i="10"/>
  <c r="AF385" i="10"/>
  <c r="AG385" i="10"/>
  <c r="AI385" i="10"/>
  <c r="AD386" i="10"/>
  <c r="AE386" i="10"/>
  <c r="AF386" i="10"/>
  <c r="AG386" i="10"/>
  <c r="AI386" i="10"/>
  <c r="AD387" i="10"/>
  <c r="AE387" i="10"/>
  <c r="AF387" i="10"/>
  <c r="AG387" i="10"/>
  <c r="AI387" i="10"/>
  <c r="AD388" i="10"/>
  <c r="AE388" i="10"/>
  <c r="AF388" i="10"/>
  <c r="AG388" i="10"/>
  <c r="AI388" i="10"/>
  <c r="AD389" i="10"/>
  <c r="AE389" i="10"/>
  <c r="AF389" i="10"/>
  <c r="AG389" i="10"/>
  <c r="AI389" i="10"/>
  <c r="AD390" i="10"/>
  <c r="AE390" i="10"/>
  <c r="AF390" i="10"/>
  <c r="AG390" i="10"/>
  <c r="AI390" i="10"/>
  <c r="AD391" i="10"/>
  <c r="AE391" i="10"/>
  <c r="AF391" i="10"/>
  <c r="AG391" i="10"/>
  <c r="AI391" i="10"/>
  <c r="AD392" i="10"/>
  <c r="AE392" i="10"/>
  <c r="AF392" i="10"/>
  <c r="AG392" i="10"/>
  <c r="AI392" i="10"/>
  <c r="AD393" i="10"/>
  <c r="AE393" i="10"/>
  <c r="AF393" i="10"/>
  <c r="AG393" i="10"/>
  <c r="AI393" i="10"/>
  <c r="AD394" i="10"/>
  <c r="AE394" i="10"/>
  <c r="AF394" i="10"/>
  <c r="AG394" i="10"/>
  <c r="AI394" i="10"/>
  <c r="AD395" i="10"/>
  <c r="AE395" i="10"/>
  <c r="AF395" i="10"/>
  <c r="AG395" i="10"/>
  <c r="AI395" i="10"/>
  <c r="AD396" i="10"/>
  <c r="AE396" i="10"/>
  <c r="AF396" i="10"/>
  <c r="AG396" i="10"/>
  <c r="AI396" i="10"/>
  <c r="AD397" i="10"/>
  <c r="AE397" i="10"/>
  <c r="AF397" i="10"/>
  <c r="AG397" i="10"/>
  <c r="AI397" i="10"/>
  <c r="AD398" i="10"/>
  <c r="AE398" i="10"/>
  <c r="AF398" i="10"/>
  <c r="AG398" i="10"/>
  <c r="AI398" i="10"/>
  <c r="AD399" i="10"/>
  <c r="AE399" i="10"/>
  <c r="AF399" i="10"/>
  <c r="AG399" i="10"/>
  <c r="AI399" i="10"/>
  <c r="AD400" i="10"/>
  <c r="AE400" i="10"/>
  <c r="AF400" i="10"/>
  <c r="AG400" i="10"/>
  <c r="AI400" i="10"/>
  <c r="AD401" i="10"/>
  <c r="AE401" i="10"/>
  <c r="AF401" i="10"/>
  <c r="AG401" i="10"/>
  <c r="AI401" i="10"/>
  <c r="AD402" i="10"/>
  <c r="AE402" i="10"/>
  <c r="AF402" i="10"/>
  <c r="AG402" i="10"/>
  <c r="AI402" i="10"/>
  <c r="AD403" i="10"/>
  <c r="AE403" i="10"/>
  <c r="AF403" i="10"/>
  <c r="AG403" i="10"/>
  <c r="AI403" i="10"/>
  <c r="AD404" i="10"/>
  <c r="AE404" i="10"/>
  <c r="AF404" i="10"/>
  <c r="AG404" i="10"/>
  <c r="AI404" i="10"/>
  <c r="AD405" i="10"/>
  <c r="AE405" i="10"/>
  <c r="AF405" i="10"/>
  <c r="AG405" i="10"/>
  <c r="AI405" i="10"/>
  <c r="AD406" i="10"/>
  <c r="AE406" i="10"/>
  <c r="AF406" i="10"/>
  <c r="AG406" i="10"/>
  <c r="AI406" i="10"/>
  <c r="AD407" i="10"/>
  <c r="AE407" i="10"/>
  <c r="AF407" i="10"/>
  <c r="AG407" i="10"/>
  <c r="AI407" i="10"/>
  <c r="AD408" i="10"/>
  <c r="AE408" i="10"/>
  <c r="AF408" i="10"/>
  <c r="AG408" i="10"/>
  <c r="AI408" i="10"/>
  <c r="AD409" i="10"/>
  <c r="AE409" i="10"/>
  <c r="AF409" i="10"/>
  <c r="AG409" i="10"/>
  <c r="AI409" i="10"/>
  <c r="AD410" i="10"/>
  <c r="AE410" i="10"/>
  <c r="AF410" i="10"/>
  <c r="AG410" i="10"/>
  <c r="AI410" i="10"/>
  <c r="AD411" i="10"/>
  <c r="AE411" i="10"/>
  <c r="AF411" i="10"/>
  <c r="AG411" i="10"/>
  <c r="AI411" i="10"/>
  <c r="AD412" i="10"/>
  <c r="AE412" i="10"/>
  <c r="AF412" i="10"/>
  <c r="AG412" i="10"/>
  <c r="AI412" i="10"/>
  <c r="AD413" i="10"/>
  <c r="AE413" i="10"/>
  <c r="AF413" i="10"/>
  <c r="AG413" i="10"/>
  <c r="AI413" i="10"/>
  <c r="AD414" i="10"/>
  <c r="AE414" i="10"/>
  <c r="AF414" i="10"/>
  <c r="AG414" i="10"/>
  <c r="AI414" i="10"/>
  <c r="AD415" i="10"/>
  <c r="AE415" i="10"/>
  <c r="AF415" i="10"/>
  <c r="AG415" i="10"/>
  <c r="AI415" i="10"/>
  <c r="AD416" i="10"/>
  <c r="AE416" i="10"/>
  <c r="AF416" i="10"/>
  <c r="AG416" i="10"/>
  <c r="AI416" i="10"/>
  <c r="AD417" i="10"/>
  <c r="AE417" i="10"/>
  <c r="AF417" i="10"/>
  <c r="AG417" i="10"/>
  <c r="AI417" i="10"/>
  <c r="AD418" i="10"/>
  <c r="AE418" i="10"/>
  <c r="AF418" i="10"/>
  <c r="AG418" i="10"/>
  <c r="AI418" i="10"/>
  <c r="AD419" i="10"/>
  <c r="AE419" i="10"/>
  <c r="AF419" i="10"/>
  <c r="AG419" i="10"/>
  <c r="AI419" i="10"/>
  <c r="AD420" i="10"/>
  <c r="AE420" i="10"/>
  <c r="AF420" i="10"/>
  <c r="AG420" i="10"/>
  <c r="AI420" i="10"/>
  <c r="AD421" i="10"/>
  <c r="AE421" i="10"/>
  <c r="AF421" i="10"/>
  <c r="AG421" i="10"/>
  <c r="AI421" i="10"/>
  <c r="AD422" i="10"/>
  <c r="AE422" i="10"/>
  <c r="AF422" i="10"/>
  <c r="AG422" i="10"/>
  <c r="AI422" i="10"/>
  <c r="AD423" i="10"/>
  <c r="AE423" i="10"/>
  <c r="AF423" i="10"/>
  <c r="AG423" i="10"/>
  <c r="AI423" i="10"/>
  <c r="AD424" i="10"/>
  <c r="AE424" i="10"/>
  <c r="AF424" i="10"/>
  <c r="AG424" i="10"/>
  <c r="AI424" i="10"/>
  <c r="AD425" i="10"/>
  <c r="AE425" i="10"/>
  <c r="AF425" i="10"/>
  <c r="AG425" i="10"/>
  <c r="AI425" i="10"/>
  <c r="AD426" i="10"/>
  <c r="AE426" i="10"/>
  <c r="AF426" i="10"/>
  <c r="AG426" i="10"/>
  <c r="AI426" i="10"/>
  <c r="AD427" i="10"/>
  <c r="AE427" i="10"/>
  <c r="AF427" i="10"/>
  <c r="AG427" i="10"/>
  <c r="AI427" i="10"/>
  <c r="AD428" i="10"/>
  <c r="AE428" i="10"/>
  <c r="AF428" i="10"/>
  <c r="AG428" i="10"/>
  <c r="AI428" i="10"/>
  <c r="AD429" i="10"/>
  <c r="AE429" i="10"/>
  <c r="AF429" i="10"/>
  <c r="AG429" i="10"/>
  <c r="AI429" i="10"/>
  <c r="AD430" i="10"/>
  <c r="AE430" i="10"/>
  <c r="AF430" i="10"/>
  <c r="AG430" i="10"/>
  <c r="AI430" i="10"/>
  <c r="AD431" i="10"/>
  <c r="AE431" i="10"/>
  <c r="AF431" i="10"/>
  <c r="AG431" i="10"/>
  <c r="AI431" i="10"/>
  <c r="AD432" i="10"/>
  <c r="AE432" i="10"/>
  <c r="AF432" i="10"/>
  <c r="AG432" i="10"/>
  <c r="AI432" i="10"/>
  <c r="AD433" i="10"/>
  <c r="AE433" i="10"/>
  <c r="AF433" i="10"/>
  <c r="AG433" i="10"/>
  <c r="AI433" i="10"/>
  <c r="AD434" i="10"/>
  <c r="AE434" i="10"/>
  <c r="AF434" i="10"/>
  <c r="AG434" i="10"/>
  <c r="AI434" i="10"/>
  <c r="AD435" i="10"/>
  <c r="AE435" i="10"/>
  <c r="AF435" i="10"/>
  <c r="AG435" i="10"/>
  <c r="AI435" i="10"/>
  <c r="AD436" i="10"/>
  <c r="AE436" i="10"/>
  <c r="AF436" i="10"/>
  <c r="AG436" i="10"/>
  <c r="AI436" i="10"/>
  <c r="AD437" i="10"/>
  <c r="AE437" i="10"/>
  <c r="AF437" i="10"/>
  <c r="AG437" i="10"/>
  <c r="AI437" i="10"/>
  <c r="AD438" i="10"/>
  <c r="AE438" i="10"/>
  <c r="AF438" i="10"/>
  <c r="AG438" i="10"/>
  <c r="AI438" i="10"/>
  <c r="AD439" i="10"/>
  <c r="AE439" i="10"/>
  <c r="AF439" i="10"/>
  <c r="AG439" i="10"/>
  <c r="AI439" i="10"/>
  <c r="AD440" i="10"/>
  <c r="AE440" i="10"/>
  <c r="AF440" i="10"/>
  <c r="AG440" i="10"/>
  <c r="AI440" i="10"/>
  <c r="AD441" i="10"/>
  <c r="AE441" i="10"/>
  <c r="AF441" i="10"/>
  <c r="AG441" i="10"/>
  <c r="AI441" i="10"/>
  <c r="AD442" i="10"/>
  <c r="AE442" i="10"/>
  <c r="AF442" i="10"/>
  <c r="AG442" i="10"/>
  <c r="AI442" i="10"/>
  <c r="AD443" i="10"/>
  <c r="AE443" i="10"/>
  <c r="AF443" i="10"/>
  <c r="AG443" i="10"/>
  <c r="AI443" i="10"/>
  <c r="AD444" i="10"/>
  <c r="AE444" i="10"/>
  <c r="AF444" i="10"/>
  <c r="AG444" i="10"/>
  <c r="AI444" i="10"/>
  <c r="AD445" i="10"/>
  <c r="AE445" i="10"/>
  <c r="AF445" i="10"/>
  <c r="AG445" i="10"/>
  <c r="AI445" i="10"/>
  <c r="AD446" i="10"/>
  <c r="AE446" i="10"/>
  <c r="AF446" i="10"/>
  <c r="AG446" i="10"/>
  <c r="AI446" i="10"/>
  <c r="AD447" i="10"/>
  <c r="AE447" i="10"/>
  <c r="AF447" i="10"/>
  <c r="AG447" i="10"/>
  <c r="AI447" i="10"/>
  <c r="AD448" i="10"/>
  <c r="AE448" i="10"/>
  <c r="AF448" i="10"/>
  <c r="AG448" i="10"/>
  <c r="AI448" i="10"/>
  <c r="AD449" i="10"/>
  <c r="AE449" i="10"/>
  <c r="AF449" i="10"/>
  <c r="AG449" i="10"/>
  <c r="AI449" i="10"/>
  <c r="AD450" i="10"/>
  <c r="AE450" i="10"/>
  <c r="AF450" i="10"/>
  <c r="AG450" i="10"/>
  <c r="AI450" i="10"/>
  <c r="AD451" i="10"/>
  <c r="AE451" i="10"/>
  <c r="AF451" i="10"/>
  <c r="AG451" i="10"/>
  <c r="AI451" i="10"/>
  <c r="AD452" i="10"/>
  <c r="AE452" i="10"/>
  <c r="AF452" i="10"/>
  <c r="AG452" i="10"/>
  <c r="AI452" i="10"/>
  <c r="AD453" i="10"/>
  <c r="AE453" i="10"/>
  <c r="AF453" i="10"/>
  <c r="AG453" i="10"/>
  <c r="AI453" i="10"/>
  <c r="AD454" i="10"/>
  <c r="AE454" i="10"/>
  <c r="AF454" i="10"/>
  <c r="AG454" i="10"/>
  <c r="AI454" i="10"/>
  <c r="AD455" i="10"/>
  <c r="AE455" i="10"/>
  <c r="AF455" i="10"/>
  <c r="AG455" i="10"/>
  <c r="AI455" i="10"/>
  <c r="AD456" i="10"/>
  <c r="AE456" i="10"/>
  <c r="AF456" i="10"/>
  <c r="AG456" i="10"/>
  <c r="AI456" i="10"/>
  <c r="AD457" i="10"/>
  <c r="AE457" i="10"/>
  <c r="AF457" i="10"/>
  <c r="AG457" i="10"/>
  <c r="AI457" i="10"/>
  <c r="AD458" i="10"/>
  <c r="AE458" i="10"/>
  <c r="AF458" i="10"/>
  <c r="AG458" i="10"/>
  <c r="AI458" i="10"/>
  <c r="AD459" i="10"/>
  <c r="AE459" i="10"/>
  <c r="AF459" i="10"/>
  <c r="AG459" i="10"/>
  <c r="AI459" i="10"/>
  <c r="AD460" i="10"/>
  <c r="AE460" i="10"/>
  <c r="AF460" i="10"/>
  <c r="AG460" i="10"/>
  <c r="AI460" i="10"/>
  <c r="AD461" i="10"/>
  <c r="AE461" i="10"/>
  <c r="AF461" i="10"/>
  <c r="AG461" i="10"/>
  <c r="AI461" i="10"/>
  <c r="AD462" i="10"/>
  <c r="AE462" i="10"/>
  <c r="AF462" i="10"/>
  <c r="AG462" i="10"/>
  <c r="AI462" i="10"/>
  <c r="AD463" i="10"/>
  <c r="AE463" i="10"/>
  <c r="AF463" i="10"/>
  <c r="AG463" i="10"/>
  <c r="AI463" i="10"/>
  <c r="AD464" i="10"/>
  <c r="AE464" i="10"/>
  <c r="AF464" i="10"/>
  <c r="AG464" i="10"/>
  <c r="AI464" i="10"/>
  <c r="AD465" i="10"/>
  <c r="AE465" i="10"/>
  <c r="AF465" i="10"/>
  <c r="AG465" i="10"/>
  <c r="AI465" i="10"/>
  <c r="AD466" i="10"/>
  <c r="AE466" i="10"/>
  <c r="AF466" i="10"/>
  <c r="AG466" i="10"/>
  <c r="AI466" i="10"/>
  <c r="AD467" i="10"/>
  <c r="AE467" i="10"/>
  <c r="AF467" i="10"/>
  <c r="AG467" i="10"/>
  <c r="AI467" i="10"/>
  <c r="AD468" i="10"/>
  <c r="AE468" i="10"/>
  <c r="AF468" i="10"/>
  <c r="AG468" i="10"/>
  <c r="AI468" i="10"/>
  <c r="AD469" i="10"/>
  <c r="AE469" i="10"/>
  <c r="AF469" i="10"/>
  <c r="AG469" i="10"/>
  <c r="AI469" i="10"/>
  <c r="AD470" i="10"/>
  <c r="AE470" i="10"/>
  <c r="AF470" i="10"/>
  <c r="AG470" i="10"/>
  <c r="AI470" i="10"/>
  <c r="AD471" i="10"/>
  <c r="AE471" i="10"/>
  <c r="AF471" i="10"/>
  <c r="AG471" i="10"/>
  <c r="AI471" i="10"/>
  <c r="AD472" i="10"/>
  <c r="AE472" i="10"/>
  <c r="AF472" i="10"/>
  <c r="AG472" i="10"/>
  <c r="AI472" i="10"/>
  <c r="AD473" i="10"/>
  <c r="AE473" i="10"/>
  <c r="AF473" i="10"/>
  <c r="AG473" i="10"/>
  <c r="AI473" i="10"/>
  <c r="AD474" i="10"/>
  <c r="AE474" i="10"/>
  <c r="AF474" i="10"/>
  <c r="AG474" i="10"/>
  <c r="AI474" i="10"/>
  <c r="AD475" i="10"/>
  <c r="AE475" i="10"/>
  <c r="AF475" i="10"/>
  <c r="AG475" i="10"/>
  <c r="AI475" i="10"/>
  <c r="AD476" i="10"/>
  <c r="AE476" i="10"/>
  <c r="AF476" i="10"/>
  <c r="AG476" i="10"/>
  <c r="AI476" i="10"/>
  <c r="AD477" i="10"/>
  <c r="AE477" i="10"/>
  <c r="AF477" i="10"/>
  <c r="AG477" i="10"/>
  <c r="AI477" i="10"/>
  <c r="AD478" i="10"/>
  <c r="AE478" i="10"/>
  <c r="AF478" i="10"/>
  <c r="AG478" i="10"/>
  <c r="AI478" i="10"/>
  <c r="AD479" i="10"/>
  <c r="AE479" i="10"/>
  <c r="AF479" i="10"/>
  <c r="AG479" i="10"/>
  <c r="AI479" i="10"/>
  <c r="AD480" i="10"/>
  <c r="AE480" i="10"/>
  <c r="AF480" i="10"/>
  <c r="AG480" i="10"/>
  <c r="AI480" i="10"/>
  <c r="AD481" i="10"/>
  <c r="AE481" i="10"/>
  <c r="AF481" i="10"/>
  <c r="AG481" i="10"/>
  <c r="AI481" i="10"/>
  <c r="AD482" i="10"/>
  <c r="AE482" i="10"/>
  <c r="AF482" i="10"/>
  <c r="AG482" i="10"/>
  <c r="AI482" i="10"/>
  <c r="AD483" i="10"/>
  <c r="AE483" i="10"/>
  <c r="AF483" i="10"/>
  <c r="AG483" i="10"/>
  <c r="AI483" i="10"/>
  <c r="AD484" i="10"/>
  <c r="AE484" i="10"/>
  <c r="AF484" i="10"/>
  <c r="AG484" i="10"/>
  <c r="AI484" i="10"/>
  <c r="AD485" i="10"/>
  <c r="AE485" i="10"/>
  <c r="AF485" i="10"/>
  <c r="AG485" i="10"/>
  <c r="AI485" i="10"/>
  <c r="AD486" i="10"/>
  <c r="AE486" i="10"/>
  <c r="AF486" i="10"/>
  <c r="AG486" i="10"/>
  <c r="AI486" i="10"/>
  <c r="AD487" i="10"/>
  <c r="AE487" i="10"/>
  <c r="AF487" i="10"/>
  <c r="AG487" i="10"/>
  <c r="AI487" i="10"/>
  <c r="AD488" i="10"/>
  <c r="AE488" i="10"/>
  <c r="AF488" i="10"/>
  <c r="AG488" i="10"/>
  <c r="AI488" i="10"/>
  <c r="AD489" i="10"/>
  <c r="AE489" i="10"/>
  <c r="AF489" i="10"/>
  <c r="AG489" i="10"/>
  <c r="AI489" i="10"/>
  <c r="AD490" i="10"/>
  <c r="AE490" i="10"/>
  <c r="AF490" i="10"/>
  <c r="AG490" i="10"/>
  <c r="AI490" i="10"/>
  <c r="AD491" i="10"/>
  <c r="AE491" i="10"/>
  <c r="AF491" i="10"/>
  <c r="AG491" i="10"/>
  <c r="AI491" i="10"/>
  <c r="AD492" i="10"/>
  <c r="AE492" i="10"/>
  <c r="AF492" i="10"/>
  <c r="AG492" i="10"/>
  <c r="AI492" i="10"/>
  <c r="AD493" i="10"/>
  <c r="AE493" i="10"/>
  <c r="AF493" i="10"/>
  <c r="AG493" i="10"/>
  <c r="AI493" i="10"/>
  <c r="AD494" i="10"/>
  <c r="AE494" i="10"/>
  <c r="AF494" i="10"/>
  <c r="AG494" i="10"/>
  <c r="AI494" i="10"/>
  <c r="AD495" i="10"/>
  <c r="AE495" i="10"/>
  <c r="AF495" i="10"/>
  <c r="AG495" i="10"/>
  <c r="AI495" i="10"/>
  <c r="AD496" i="10"/>
  <c r="AE496" i="10"/>
  <c r="AF496" i="10"/>
  <c r="AG496" i="10"/>
  <c r="AI496" i="10"/>
  <c r="AD497" i="10"/>
  <c r="AE497" i="10"/>
  <c r="AF497" i="10"/>
  <c r="AG497" i="10"/>
  <c r="AI497" i="10"/>
  <c r="AD498" i="10"/>
  <c r="AE498" i="10"/>
  <c r="AF498" i="10"/>
  <c r="AG498" i="10"/>
  <c r="AI498" i="10"/>
  <c r="AD499" i="10"/>
  <c r="AE499" i="10"/>
  <c r="AF499" i="10"/>
  <c r="AG499" i="10"/>
  <c r="AI499" i="10"/>
  <c r="AD500" i="10"/>
  <c r="AE500" i="10"/>
  <c r="AF500" i="10"/>
  <c r="AG500" i="10"/>
  <c r="AI500" i="10"/>
  <c r="AD501" i="10"/>
  <c r="AE501" i="10"/>
  <c r="AF501" i="10"/>
  <c r="AG501" i="10"/>
  <c r="AI501" i="10"/>
  <c r="AD502" i="10"/>
  <c r="AE502" i="10"/>
  <c r="AF502" i="10"/>
  <c r="AG502" i="10"/>
  <c r="AI502" i="10"/>
  <c r="AD503" i="10"/>
  <c r="AE503" i="10"/>
  <c r="AF503" i="10"/>
  <c r="AG503" i="10"/>
  <c r="AI503" i="10"/>
  <c r="AD504" i="10"/>
  <c r="AE504" i="10"/>
  <c r="AF504" i="10"/>
  <c r="AG504" i="10"/>
  <c r="AI504" i="10"/>
  <c r="AD505" i="10"/>
  <c r="AE505" i="10"/>
  <c r="AF505" i="10"/>
  <c r="AG505" i="10"/>
  <c r="AI505" i="10"/>
  <c r="AD506" i="10"/>
  <c r="AE506" i="10"/>
  <c r="AF506" i="10"/>
  <c r="AG506" i="10"/>
  <c r="AI506" i="10"/>
  <c r="AD507" i="10"/>
  <c r="AE507" i="10"/>
  <c r="AF507" i="10"/>
  <c r="AG507" i="10"/>
  <c r="AI507" i="10"/>
  <c r="AD508" i="10"/>
  <c r="AE508" i="10"/>
  <c r="AF508" i="10"/>
  <c r="AG508" i="10"/>
  <c r="AI508" i="10"/>
  <c r="AD509" i="10"/>
  <c r="AE509" i="10"/>
  <c r="AF509" i="10"/>
  <c r="AG509" i="10"/>
  <c r="AI509" i="10"/>
  <c r="AD510" i="10"/>
  <c r="AE510" i="10"/>
  <c r="AF510" i="10"/>
  <c r="AG510" i="10"/>
  <c r="AI510" i="10"/>
  <c r="AD511" i="10"/>
  <c r="AE511" i="10"/>
  <c r="AF511" i="10"/>
  <c r="AG511" i="10"/>
  <c r="AI511" i="10"/>
  <c r="AD512" i="10"/>
  <c r="AE512" i="10"/>
  <c r="AF512" i="10"/>
  <c r="AG512" i="10"/>
  <c r="AI512" i="10"/>
  <c r="AD513" i="10"/>
  <c r="AE513" i="10"/>
  <c r="AF513" i="10"/>
  <c r="AG513" i="10"/>
  <c r="AI513" i="10"/>
  <c r="AD514" i="10"/>
  <c r="AE514" i="10"/>
  <c r="AF514" i="10"/>
  <c r="AG514" i="10"/>
  <c r="AI514" i="10"/>
  <c r="AD515" i="10"/>
  <c r="AE515" i="10"/>
  <c r="AF515" i="10"/>
  <c r="AG515" i="10"/>
  <c r="AI515" i="10"/>
  <c r="AD516" i="10"/>
  <c r="AE516" i="10"/>
  <c r="AF516" i="10"/>
  <c r="AG516" i="10"/>
  <c r="AI516" i="10"/>
  <c r="AD517" i="10"/>
  <c r="AE517" i="10"/>
  <c r="AF517" i="10"/>
  <c r="AG517" i="10"/>
  <c r="AI517" i="10"/>
  <c r="AD518" i="10"/>
  <c r="AE518" i="10"/>
  <c r="AF518" i="10"/>
  <c r="AG518" i="10"/>
  <c r="AI518" i="10"/>
  <c r="AD519" i="10"/>
  <c r="AE519" i="10"/>
  <c r="AF519" i="10"/>
  <c r="AG519" i="10"/>
  <c r="AI519" i="10"/>
  <c r="AD520" i="10"/>
  <c r="AE520" i="10"/>
  <c r="AF520" i="10"/>
  <c r="AG520" i="10"/>
  <c r="AI520" i="10"/>
  <c r="AD521" i="10"/>
  <c r="AE521" i="10"/>
  <c r="AF521" i="10"/>
  <c r="AG521" i="10"/>
  <c r="AI521" i="10"/>
  <c r="AD522" i="10"/>
  <c r="AE522" i="10"/>
  <c r="AF522" i="10"/>
  <c r="AG522" i="10"/>
  <c r="AI522" i="10"/>
  <c r="AD523" i="10"/>
  <c r="AE523" i="10"/>
  <c r="AF523" i="10"/>
  <c r="AG523" i="10"/>
  <c r="AI523" i="10"/>
  <c r="AD524" i="10"/>
  <c r="AE524" i="10"/>
  <c r="AF524" i="10"/>
  <c r="AG524" i="10"/>
  <c r="AI524" i="10"/>
  <c r="AD525" i="10"/>
  <c r="AE525" i="10"/>
  <c r="AF525" i="10"/>
  <c r="AG525" i="10"/>
  <c r="AI525" i="10"/>
  <c r="AD526" i="10"/>
  <c r="AE526" i="10"/>
  <c r="AF526" i="10"/>
  <c r="AG526" i="10"/>
  <c r="AI526" i="10"/>
  <c r="AD527" i="10"/>
  <c r="AE527" i="10"/>
  <c r="AF527" i="10"/>
  <c r="AG527" i="10"/>
  <c r="AI527" i="10"/>
  <c r="AD528" i="10"/>
  <c r="AE528" i="10"/>
  <c r="AF528" i="10"/>
  <c r="AG528" i="10"/>
  <c r="AI528" i="10"/>
  <c r="AD529" i="10"/>
  <c r="AE529" i="10"/>
  <c r="AF529" i="10"/>
  <c r="AG529" i="10"/>
  <c r="AI529" i="10"/>
  <c r="AD530" i="10"/>
  <c r="AE530" i="10"/>
  <c r="AF530" i="10"/>
  <c r="AG530" i="10"/>
  <c r="AI530" i="10"/>
  <c r="AD531" i="10"/>
  <c r="AE531" i="10"/>
  <c r="AF531" i="10"/>
  <c r="AG531" i="10"/>
  <c r="AI531" i="10"/>
  <c r="AD532" i="10"/>
  <c r="AE532" i="10"/>
  <c r="AF532" i="10"/>
  <c r="AG532" i="10"/>
  <c r="AI532" i="10"/>
  <c r="AD533" i="10"/>
  <c r="AE533" i="10"/>
  <c r="AF533" i="10"/>
  <c r="AG533" i="10"/>
  <c r="AI533" i="10"/>
  <c r="AD534" i="10"/>
  <c r="AE534" i="10"/>
  <c r="AF534" i="10"/>
  <c r="AG534" i="10"/>
  <c r="AI534" i="10"/>
  <c r="AD535" i="10"/>
  <c r="AE535" i="10"/>
  <c r="AF535" i="10"/>
  <c r="AG535" i="10"/>
  <c r="AI535" i="10"/>
  <c r="AD536" i="10"/>
  <c r="AE536" i="10"/>
  <c r="AF536" i="10"/>
  <c r="AG536" i="10"/>
  <c r="AI536" i="10"/>
  <c r="AD537" i="10"/>
  <c r="AE537" i="10"/>
  <c r="AF537" i="10"/>
  <c r="AG537" i="10"/>
  <c r="AI537" i="10"/>
  <c r="AD538" i="10"/>
  <c r="AE538" i="10"/>
  <c r="AF538" i="10"/>
  <c r="AG538" i="10"/>
  <c r="AI538" i="10"/>
  <c r="AD539" i="10"/>
  <c r="AE539" i="10"/>
  <c r="AF539" i="10"/>
  <c r="AG539" i="10"/>
  <c r="AI539" i="10"/>
  <c r="AD540" i="10"/>
  <c r="AE540" i="10"/>
  <c r="AF540" i="10"/>
  <c r="AG540" i="10"/>
  <c r="AI540" i="10"/>
  <c r="AD541" i="10"/>
  <c r="AE541" i="10"/>
  <c r="AF541" i="10"/>
  <c r="AG541" i="10"/>
  <c r="AI541" i="10"/>
  <c r="BH145" i="10" l="1"/>
  <c r="BI299" i="10"/>
  <c r="BI291" i="10"/>
  <c r="BI235" i="10"/>
  <c r="BH225" i="10"/>
  <c r="BH217" i="10"/>
  <c r="BH201" i="10"/>
  <c r="BH161" i="10"/>
  <c r="BH137" i="10"/>
  <c r="BJ39" i="10"/>
  <c r="BJ15" i="10"/>
  <c r="BI154" i="10"/>
  <c r="BI48" i="10"/>
  <c r="BI229" i="10"/>
  <c r="BG202" i="10"/>
  <c r="BI186" i="10"/>
  <c r="BI138" i="10"/>
  <c r="BI256" i="10"/>
  <c r="BI178" i="10"/>
  <c r="BI320" i="10"/>
  <c r="BI60" i="10"/>
  <c r="BI396" i="10"/>
  <c r="BI393" i="10"/>
  <c r="BI348" i="10"/>
  <c r="BI324" i="10"/>
  <c r="BI342" i="10"/>
  <c r="BI264" i="10"/>
  <c r="BI76" i="10"/>
  <c r="BI332" i="10"/>
  <c r="BI260" i="10"/>
  <c r="BI395" i="10"/>
  <c r="BI289" i="10"/>
  <c r="BJ143" i="10"/>
  <c r="AJ103" i="10"/>
  <c r="AP103" i="10" s="1"/>
  <c r="AU103" i="10" s="1"/>
  <c r="BI307" i="10"/>
  <c r="BI278" i="10"/>
  <c r="BI328" i="10"/>
  <c r="BI262" i="10"/>
  <c r="BI238" i="10"/>
  <c r="BI268" i="10"/>
  <c r="BI404" i="10"/>
  <c r="BI361" i="10"/>
  <c r="BI233" i="10"/>
  <c r="BJ191" i="10"/>
  <c r="BI377" i="10"/>
  <c r="BI28" i="10"/>
  <c r="BI114" i="10"/>
  <c r="BI390" i="10"/>
  <c r="BI355" i="10"/>
  <c r="BI353" i="10"/>
  <c r="BI257" i="10"/>
  <c r="BI252" i="10"/>
  <c r="BI236" i="10"/>
  <c r="BJ223" i="10"/>
  <c r="BI210" i="10"/>
  <c r="BI379" i="10"/>
  <c r="BI371" i="10"/>
  <c r="BI363" i="10"/>
  <c r="BI339" i="10"/>
  <c r="BI334" i="10"/>
  <c r="BI290" i="10"/>
  <c r="AO218" i="10"/>
  <c r="BI392" i="10"/>
  <c r="BI376" i="10"/>
  <c r="BI292" i="10"/>
  <c r="BI282" i="10"/>
  <c r="BI275" i="10"/>
  <c r="BJ55" i="10"/>
  <c r="BI310" i="10"/>
  <c r="BI302" i="10"/>
  <c r="BI388" i="10"/>
  <c r="BI323" i="10"/>
  <c r="BI358" i="10"/>
  <c r="BG86" i="10"/>
  <c r="BI372" i="10"/>
  <c r="BI270" i="10"/>
  <c r="BI394" i="10"/>
  <c r="BI322" i="10"/>
  <c r="BI266" i="10"/>
  <c r="AO228" i="10"/>
  <c r="BJ79" i="10"/>
  <c r="BG124" i="10"/>
  <c r="BI539" i="10"/>
  <c r="BI531" i="10"/>
  <c r="BI523" i="10"/>
  <c r="BI499" i="10"/>
  <c r="BI491" i="10"/>
  <c r="BI483" i="10"/>
  <c r="BI475" i="10"/>
  <c r="BI467" i="10"/>
  <c r="BI459" i="10"/>
  <c r="BI443" i="10"/>
  <c r="BI435" i="10"/>
  <c r="BI427" i="10"/>
  <c r="BI419" i="10"/>
  <c r="BI411" i="10"/>
  <c r="BI403" i="10"/>
  <c r="BI386" i="10"/>
  <c r="BI360" i="10"/>
  <c r="BI350" i="10"/>
  <c r="BI345" i="10"/>
  <c r="BI315" i="10"/>
  <c r="BI304" i="10"/>
  <c r="BI274" i="10"/>
  <c r="BI249" i="10"/>
  <c r="BI241" i="10"/>
  <c r="BI194" i="10"/>
  <c r="BI162" i="10"/>
  <c r="BJ159" i="10"/>
  <c r="BJ103" i="10"/>
  <c r="BJ95" i="10"/>
  <c r="BH89" i="10"/>
  <c r="BJ63" i="10"/>
  <c r="BG19" i="10"/>
  <c r="BI498" i="10"/>
  <c r="BI490" i="10"/>
  <c r="BI482" i="10"/>
  <c r="BI380" i="10"/>
  <c r="BI378" i="10"/>
  <c r="BI312" i="10"/>
  <c r="BI294" i="10"/>
  <c r="BI284" i="10"/>
  <c r="BI259" i="10"/>
  <c r="BI246" i="10"/>
  <c r="BI243" i="10"/>
  <c r="BI228" i="10"/>
  <c r="BJ207" i="10"/>
  <c r="BJ175" i="10"/>
  <c r="BI319" i="10"/>
  <c r="BI303" i="10"/>
  <c r="BI255" i="10"/>
  <c r="BI239" i="10"/>
  <c r="AO226" i="10"/>
  <c r="BI108" i="10"/>
  <c r="BI100" i="10"/>
  <c r="BI24" i="10"/>
  <c r="BI16" i="10"/>
  <c r="BH123" i="10"/>
  <c r="BI118" i="10"/>
  <c r="BH115" i="10"/>
  <c r="BI362" i="10"/>
  <c r="BI347" i="10"/>
  <c r="BI337" i="10"/>
  <c r="BI329" i="10"/>
  <c r="BI296" i="10"/>
  <c r="BI286" i="10"/>
  <c r="BI281" i="10"/>
  <c r="BI251" i="10"/>
  <c r="BI240" i="10"/>
  <c r="BI188" i="10"/>
  <c r="BI297" i="10"/>
  <c r="BJ47" i="10"/>
  <c r="BI385" i="10"/>
  <c r="BI364" i="10"/>
  <c r="BI352" i="10"/>
  <c r="BI344" i="10"/>
  <c r="BI314" i="10"/>
  <c r="BI248" i="10"/>
  <c r="BI230" i="10"/>
  <c r="BI64" i="10"/>
  <c r="BI401" i="10"/>
  <c r="BI96" i="10"/>
  <c r="BH41" i="10"/>
  <c r="BJ31" i="10"/>
  <c r="BI384" i="10"/>
  <c r="BI369" i="10"/>
  <c r="BI354" i="10"/>
  <c r="BI331" i="10"/>
  <c r="BI308" i="10"/>
  <c r="BI298" i="10"/>
  <c r="BI283" i="10"/>
  <c r="BI273" i="10"/>
  <c r="BI265" i="10"/>
  <c r="BI232" i="10"/>
  <c r="BJ227" i="10"/>
  <c r="BI224" i="10"/>
  <c r="BH200" i="10"/>
  <c r="BH168" i="10"/>
  <c r="AO220" i="10"/>
  <c r="BI72" i="10"/>
  <c r="BH101" i="10"/>
  <c r="BG54" i="10"/>
  <c r="BI44" i="10"/>
  <c r="BI130" i="10"/>
  <c r="BJ125" i="10"/>
  <c r="BI494" i="10"/>
  <c r="BI486" i="10"/>
  <c r="BI478" i="10"/>
  <c r="BI387" i="10"/>
  <c r="BI374" i="10"/>
  <c r="BI356" i="10"/>
  <c r="BI346" i="10"/>
  <c r="BI326" i="10"/>
  <c r="BI321" i="10"/>
  <c r="BI316" i="10"/>
  <c r="BI300" i="10"/>
  <c r="BI288" i="10"/>
  <c r="BI280" i="10"/>
  <c r="BI250" i="10"/>
  <c r="BI338" i="10"/>
  <c r="BI313" i="10"/>
  <c r="BI305" i="10"/>
  <c r="BI267" i="10"/>
  <c r="BI244" i="10"/>
  <c r="BI234" i="10"/>
  <c r="BI218" i="10"/>
  <c r="BH136" i="10"/>
  <c r="BI330" i="10"/>
  <c r="BI258" i="10"/>
  <c r="BI92" i="10"/>
  <c r="BG74" i="10"/>
  <c r="BI541" i="10"/>
  <c r="BI533" i="10"/>
  <c r="BI525" i="10"/>
  <c r="BI493" i="10"/>
  <c r="BI477" i="10"/>
  <c r="BI413" i="10"/>
  <c r="BI400" i="10"/>
  <c r="BI340" i="10"/>
  <c r="BI276" i="10"/>
  <c r="BI254" i="10"/>
  <c r="BI172" i="10"/>
  <c r="BI146" i="10"/>
  <c r="BI517" i="10"/>
  <c r="BI509" i="10"/>
  <c r="BI501" i="10"/>
  <c r="BI469" i="10"/>
  <c r="BI461" i="10"/>
  <c r="BI453" i="10"/>
  <c r="BI445" i="10"/>
  <c r="BI437" i="10"/>
  <c r="BI429" i="10"/>
  <c r="BI421" i="10"/>
  <c r="BI318" i="10"/>
  <c r="BJ213" i="10"/>
  <c r="BJ149" i="10"/>
  <c r="AO224" i="10"/>
  <c r="AO222" i="10"/>
  <c r="AO186" i="10"/>
  <c r="BI84" i="10"/>
  <c r="BH53" i="10"/>
  <c r="BG38" i="10"/>
  <c r="BJ23" i="10"/>
  <c r="BG128" i="10"/>
  <c r="BG120" i="10"/>
  <c r="BI492" i="10"/>
  <c r="BI484" i="10"/>
  <c r="BI402" i="10"/>
  <c r="BI382" i="10"/>
  <c r="BI366" i="10"/>
  <c r="BJ215" i="10"/>
  <c r="BH184" i="10"/>
  <c r="BJ151" i="10"/>
  <c r="BI383" i="10"/>
  <c r="BI327" i="10"/>
  <c r="BI271" i="10"/>
  <c r="BI231" i="10"/>
  <c r="BJ71" i="10"/>
  <c r="BI56" i="10"/>
  <c r="BI399" i="10"/>
  <c r="BI367" i="10"/>
  <c r="BI343" i="10"/>
  <c r="BI311" i="10"/>
  <c r="BI279" i="10"/>
  <c r="BI247" i="10"/>
  <c r="AL298" i="10"/>
  <c r="AO227" i="10"/>
  <c r="BI104" i="10"/>
  <c r="BI68" i="10"/>
  <c r="BG58" i="10"/>
  <c r="BG22" i="10"/>
  <c r="BJ117" i="10"/>
  <c r="BG112" i="10"/>
  <c r="BI540" i="10"/>
  <c r="BI460" i="10"/>
  <c r="BI444" i="10"/>
  <c r="BI436" i="10"/>
  <c r="BI428" i="10"/>
  <c r="BI420" i="10"/>
  <c r="BI412" i="10"/>
  <c r="BI368" i="10"/>
  <c r="BI306" i="10"/>
  <c r="BI242" i="10"/>
  <c r="BH209" i="10"/>
  <c r="BJ199" i="10"/>
  <c r="BJ135" i="10"/>
  <c r="BI220" i="10"/>
  <c r="BJ197" i="10"/>
  <c r="BI156" i="10"/>
  <c r="BJ133" i="10"/>
  <c r="BI359" i="10"/>
  <c r="BI263" i="10"/>
  <c r="AO225" i="10"/>
  <c r="AO57" i="10"/>
  <c r="BG106" i="10"/>
  <c r="BI80" i="10"/>
  <c r="BG70" i="10"/>
  <c r="BI40" i="10"/>
  <c r="BG132" i="10"/>
  <c r="BI122" i="10"/>
  <c r="BI537" i="10"/>
  <c r="BI529" i="10"/>
  <c r="BI521" i="10"/>
  <c r="BI513" i="10"/>
  <c r="BI505" i="10"/>
  <c r="BI497" i="10"/>
  <c r="BI489" i="10"/>
  <c r="BI481" i="10"/>
  <c r="BI473" i="10"/>
  <c r="BI465" i="10"/>
  <c r="BI457" i="10"/>
  <c r="BI449" i="10"/>
  <c r="BI441" i="10"/>
  <c r="BI433" i="10"/>
  <c r="BI425" i="10"/>
  <c r="BI417" i="10"/>
  <c r="BI409" i="10"/>
  <c r="BI370" i="10"/>
  <c r="BJ181" i="10"/>
  <c r="BI140" i="10"/>
  <c r="BI405" i="10"/>
  <c r="BI397" i="10"/>
  <c r="BI389" i="10"/>
  <c r="BI381" i="10"/>
  <c r="BI373" i="10"/>
  <c r="BI365" i="10"/>
  <c r="BI357" i="10"/>
  <c r="BI349" i="10"/>
  <c r="BI341" i="10"/>
  <c r="BI333" i="10"/>
  <c r="BI325" i="10"/>
  <c r="BI317" i="10"/>
  <c r="BI309" i="10"/>
  <c r="BI301" i="10"/>
  <c r="BI293" i="10"/>
  <c r="BI285" i="10"/>
  <c r="BI277" i="10"/>
  <c r="BI269" i="10"/>
  <c r="BI261" i="10"/>
  <c r="BI253" i="10"/>
  <c r="BI245" i="10"/>
  <c r="BI237" i="10"/>
  <c r="BG102" i="10"/>
  <c r="BJ87" i="10"/>
  <c r="BI391" i="10"/>
  <c r="BI335" i="10"/>
  <c r="BI295" i="10"/>
  <c r="AO223" i="10"/>
  <c r="AO221" i="10"/>
  <c r="AO219" i="10"/>
  <c r="AL161" i="10"/>
  <c r="BI88" i="10"/>
  <c r="BH57" i="10"/>
  <c r="BG42" i="10"/>
  <c r="BH111" i="10"/>
  <c r="BI496" i="10"/>
  <c r="BI488" i="10"/>
  <c r="BI480" i="10"/>
  <c r="BI406" i="10"/>
  <c r="BH216" i="10"/>
  <c r="BI204" i="10"/>
  <c r="BI196" i="10"/>
  <c r="BH193" i="10"/>
  <c r="BJ183" i="10"/>
  <c r="BG170" i="10"/>
  <c r="BJ165" i="10"/>
  <c r="BH152" i="10"/>
  <c r="BI485" i="10"/>
  <c r="BI20" i="10"/>
  <c r="BI110" i="10"/>
  <c r="BI375" i="10"/>
  <c r="BI351" i="10"/>
  <c r="BI287" i="10"/>
  <c r="BH105" i="10"/>
  <c r="BG90" i="10"/>
  <c r="BH69" i="10"/>
  <c r="BI52" i="10"/>
  <c r="BI515" i="10"/>
  <c r="BI507" i="10"/>
  <c r="BI451" i="10"/>
  <c r="BI398" i="10"/>
  <c r="BI336" i="10"/>
  <c r="BI272" i="10"/>
  <c r="BH185" i="10"/>
  <c r="BI170" i="10"/>
  <c r="BJ167" i="10"/>
  <c r="AO470" i="10"/>
  <c r="AM446" i="10"/>
  <c r="AK35" i="10"/>
  <c r="BG94" i="10"/>
  <c r="BG82" i="10"/>
  <c r="BH77" i="10"/>
  <c r="BH65" i="10"/>
  <c r="BI32" i="10"/>
  <c r="BI534" i="10"/>
  <c r="BI518" i="10"/>
  <c r="BI510" i="10"/>
  <c r="BI502" i="10"/>
  <c r="BI470" i="10"/>
  <c r="BI462" i="10"/>
  <c r="BI454" i="10"/>
  <c r="BI212" i="10"/>
  <c r="BJ189" i="10"/>
  <c r="BH153" i="10"/>
  <c r="BJ141" i="10"/>
  <c r="AJ213" i="10"/>
  <c r="AL79" i="10"/>
  <c r="BI542" i="10"/>
  <c r="BI446" i="10"/>
  <c r="AK369" i="10"/>
  <c r="AM308" i="10"/>
  <c r="AM132" i="10"/>
  <c r="AK128" i="10"/>
  <c r="BG98" i="10"/>
  <c r="BH93" i="10"/>
  <c r="BH81" i="10"/>
  <c r="BG46" i="10"/>
  <c r="BI528" i="10"/>
  <c r="BI520" i="10"/>
  <c r="BI512" i="10"/>
  <c r="BI504" i="10"/>
  <c r="BI472" i="10"/>
  <c r="BI464" i="10"/>
  <c r="BI456" i="10"/>
  <c r="BI448" i="10"/>
  <c r="BI438" i="10"/>
  <c r="AK436" i="10"/>
  <c r="AK420" i="10"/>
  <c r="AJ351" i="10"/>
  <c r="AR351" i="10" s="1"/>
  <c r="AW351" i="10" s="1"/>
  <c r="AO327" i="10"/>
  <c r="BI536" i="10"/>
  <c r="BI440" i="10"/>
  <c r="BI432" i="10"/>
  <c r="BI424" i="10"/>
  <c r="BI416" i="10"/>
  <c r="BI408" i="10"/>
  <c r="BJ173" i="10"/>
  <c r="BI526" i="10"/>
  <c r="BI430" i="10"/>
  <c r="BI422" i="10"/>
  <c r="BI414" i="10"/>
  <c r="BI148" i="10"/>
  <c r="AM469" i="10"/>
  <c r="AK415" i="10"/>
  <c r="AK354" i="10"/>
  <c r="AK144" i="10"/>
  <c r="AK114" i="10"/>
  <c r="AM542" i="10"/>
  <c r="BH109" i="10"/>
  <c r="BH97" i="10"/>
  <c r="BG62" i="10"/>
  <c r="BG50" i="10"/>
  <c r="BH45" i="10"/>
  <c r="BI36" i="10"/>
  <c r="BI126" i="10"/>
  <c r="BI530" i="10"/>
  <c r="BI514" i="10"/>
  <c r="BI506" i="10"/>
  <c r="BI474" i="10"/>
  <c r="BI466" i="10"/>
  <c r="BI458" i="10"/>
  <c r="BI450" i="10"/>
  <c r="BJ221" i="10"/>
  <c r="BI180" i="10"/>
  <c r="AK490" i="10"/>
  <c r="AJ487" i="10"/>
  <c r="AL477" i="10"/>
  <c r="AK474" i="10"/>
  <c r="AL357" i="10"/>
  <c r="AM28" i="10"/>
  <c r="BH85" i="10"/>
  <c r="BH73" i="10"/>
  <c r="BI538" i="10"/>
  <c r="BI522" i="10"/>
  <c r="BI442" i="10"/>
  <c r="BI434" i="10"/>
  <c r="BI426" i="10"/>
  <c r="BI418" i="10"/>
  <c r="BI410" i="10"/>
  <c r="BH169" i="10"/>
  <c r="BJ157" i="10"/>
  <c r="AM525" i="10"/>
  <c r="AL520" i="10"/>
  <c r="AM389" i="10"/>
  <c r="AJ261" i="10"/>
  <c r="AM139" i="10"/>
  <c r="AK88" i="10"/>
  <c r="BG78" i="10"/>
  <c r="BG66" i="10"/>
  <c r="BH61" i="10"/>
  <c r="BH49" i="10"/>
  <c r="BI535" i="10"/>
  <c r="BI532" i="10"/>
  <c r="BI527" i="10"/>
  <c r="BI524" i="10"/>
  <c r="BI519" i="10"/>
  <c r="BI516" i="10"/>
  <c r="BI511" i="10"/>
  <c r="BI508" i="10"/>
  <c r="BI503" i="10"/>
  <c r="BI500" i="10"/>
  <c r="BI495" i="10"/>
  <c r="BI487" i="10"/>
  <c r="BI479" i="10"/>
  <c r="BI476" i="10"/>
  <c r="BI471" i="10"/>
  <c r="BI468" i="10"/>
  <c r="BI463" i="10"/>
  <c r="BI455" i="10"/>
  <c r="BI452" i="10"/>
  <c r="BI447" i="10"/>
  <c r="BI439" i="10"/>
  <c r="BI431" i="10"/>
  <c r="BI423" i="10"/>
  <c r="BI415" i="10"/>
  <c r="BI407" i="10"/>
  <c r="BJ205" i="10"/>
  <c r="BI164" i="10"/>
  <c r="BG34" i="10"/>
  <c r="BH29" i="10"/>
  <c r="BH17" i="10"/>
  <c r="BG226" i="10"/>
  <c r="BH33" i="10"/>
  <c r="BG116" i="10"/>
  <c r="BG214" i="10"/>
  <c r="BG198" i="10"/>
  <c r="BG182" i="10"/>
  <c r="BG166" i="10"/>
  <c r="BG150" i="10"/>
  <c r="BG134" i="10"/>
  <c r="BG26" i="10"/>
  <c r="BH21" i="10"/>
  <c r="BH127" i="10"/>
  <c r="BI202" i="10"/>
  <c r="BH177" i="10"/>
  <c r="BH37" i="10"/>
  <c r="BH25" i="10"/>
  <c r="BG30" i="10"/>
  <c r="BG18" i="10"/>
  <c r="BH131" i="10"/>
  <c r="BH119" i="10"/>
  <c r="BG222" i="10"/>
  <c r="BH208" i="10"/>
  <c r="BG206" i="10"/>
  <c r="BH192" i="10"/>
  <c r="BG190" i="10"/>
  <c r="BH176" i="10"/>
  <c r="BG174" i="10"/>
  <c r="BH160" i="10"/>
  <c r="BG158" i="10"/>
  <c r="BH144" i="10"/>
  <c r="BG142" i="10"/>
  <c r="BG133" i="10"/>
  <c r="D14" i="11"/>
  <c r="AL469" i="10"/>
  <c r="AK423" i="10"/>
  <c r="AJ393" i="10"/>
  <c r="AT393" i="10" s="1"/>
  <c r="AY393" i="10" s="1"/>
  <c r="AJ357" i="10"/>
  <c r="AL326" i="10"/>
  <c r="AL307" i="10"/>
  <c r="AO241" i="10"/>
  <c r="AJ202" i="10"/>
  <c r="AJ199" i="10"/>
  <c r="AQ199" i="10" s="1"/>
  <c r="AV199" i="10" s="1"/>
  <c r="AJ154" i="10"/>
  <c r="AR154" i="10" s="1"/>
  <c r="AW154" i="10" s="1"/>
  <c r="AJ149" i="10"/>
  <c r="AR149" i="10" s="1"/>
  <c r="AW149" i="10" s="1"/>
  <c r="AN141" i="10"/>
  <c r="AO140" i="10"/>
  <c r="AO119" i="10"/>
  <c r="AO14" i="10"/>
  <c r="AJ14" i="10"/>
  <c r="BJ14" i="10"/>
  <c r="BH108" i="10"/>
  <c r="BJ106" i="10"/>
  <c r="BG105" i="10"/>
  <c r="BI103" i="10"/>
  <c r="BF102" i="10"/>
  <c r="BK102" i="10"/>
  <c r="BH100" i="10"/>
  <c r="BJ98" i="10"/>
  <c r="BG97" i="10"/>
  <c r="BI95" i="10"/>
  <c r="BF94" i="10"/>
  <c r="BK94" i="10"/>
  <c r="BH92" i="10"/>
  <c r="BJ90" i="10"/>
  <c r="BG89" i="10"/>
  <c r="BI87" i="10"/>
  <c r="BF86" i="10"/>
  <c r="BK86" i="10"/>
  <c r="BH84" i="10"/>
  <c r="BJ82" i="10"/>
  <c r="BG81" i="10"/>
  <c r="BI79" i="10"/>
  <c r="BF78" i="10"/>
  <c r="BK78" i="10"/>
  <c r="BH76" i="10"/>
  <c r="BJ74" i="10"/>
  <c r="BG73" i="10"/>
  <c r="BI71" i="10"/>
  <c r="BF70" i="10"/>
  <c r="BK70" i="10"/>
  <c r="BH68" i="10"/>
  <c r="BJ66" i="10"/>
  <c r="BG65" i="10"/>
  <c r="BI63" i="10"/>
  <c r="BF62" i="10"/>
  <c r="BK62" i="10"/>
  <c r="BH60" i="10"/>
  <c r="BJ58" i="10"/>
  <c r="BG57" i="10"/>
  <c r="BI55" i="10"/>
  <c r="BF54" i="10"/>
  <c r="BK54" i="10"/>
  <c r="BH52" i="10"/>
  <c r="BJ50" i="10"/>
  <c r="BG49" i="10"/>
  <c r="BI47" i="10"/>
  <c r="BF46" i="10"/>
  <c r="BK46" i="10"/>
  <c r="BH44" i="10"/>
  <c r="BJ42" i="10"/>
  <c r="BG41" i="10"/>
  <c r="BI39" i="10"/>
  <c r="BF38" i="10"/>
  <c r="BK38" i="10"/>
  <c r="BH36" i="10"/>
  <c r="BJ34" i="10"/>
  <c r="BG33" i="10"/>
  <c r="BI31" i="10"/>
  <c r="BF30" i="10"/>
  <c r="BK30" i="10"/>
  <c r="BH28" i="10"/>
  <c r="BJ26" i="10"/>
  <c r="BG25" i="10"/>
  <c r="BI23" i="10"/>
  <c r="BK22" i="10"/>
  <c r="BF22" i="10"/>
  <c r="BH20" i="10"/>
  <c r="BJ18" i="10"/>
  <c r="BG17" i="10"/>
  <c r="BI15" i="10"/>
  <c r="BK132" i="10"/>
  <c r="BF132" i="10"/>
  <c r="BH130" i="10"/>
  <c r="BJ128" i="10"/>
  <c r="BG127" i="10"/>
  <c r="BI125" i="10"/>
  <c r="BK124" i="10"/>
  <c r="BF124" i="10"/>
  <c r="BH122" i="10"/>
  <c r="BJ120" i="10"/>
  <c r="BG119" i="10"/>
  <c r="BI117" i="10"/>
  <c r="BK116" i="10"/>
  <c r="BF116" i="10"/>
  <c r="BH114" i="10"/>
  <c r="BJ112" i="10"/>
  <c r="BG111" i="10"/>
  <c r="BH542" i="10"/>
  <c r="BH540" i="10"/>
  <c r="BH538" i="10"/>
  <c r="BH536" i="10"/>
  <c r="BH534" i="10"/>
  <c r="BH532" i="10"/>
  <c r="BH530" i="10"/>
  <c r="BH528" i="10"/>
  <c r="BH526" i="10"/>
  <c r="BH524" i="10"/>
  <c r="BH522" i="10"/>
  <c r="BH520" i="10"/>
  <c r="BH518" i="10"/>
  <c r="BH516" i="10"/>
  <c r="BH514" i="10"/>
  <c r="BH512" i="10"/>
  <c r="BK395" i="10"/>
  <c r="BK27" i="10"/>
  <c r="BF27" i="10"/>
  <c r="AO463" i="10"/>
  <c r="AJ401" i="10"/>
  <c r="AM394" i="10"/>
  <c r="AJ520" i="10"/>
  <c r="AK507" i="10"/>
  <c r="AL502" i="10"/>
  <c r="AK499" i="10"/>
  <c r="AK466" i="10"/>
  <c r="AJ423" i="10"/>
  <c r="AS423" i="10" s="1"/>
  <c r="AX423" i="10" s="1"/>
  <c r="AO407" i="10"/>
  <c r="AJ404" i="10"/>
  <c r="AT404" i="10" s="1"/>
  <c r="AY404" i="10" s="1"/>
  <c r="AK399" i="10"/>
  <c r="AL329" i="10"/>
  <c r="AL321" i="10"/>
  <c r="AN288" i="10"/>
  <c r="AM203" i="10"/>
  <c r="AN198" i="10"/>
  <c r="AK197" i="10"/>
  <c r="AL192" i="10"/>
  <c r="AK189" i="10"/>
  <c r="AK122" i="10"/>
  <c r="AL542" i="10"/>
  <c r="BK14" i="10"/>
  <c r="BF14" i="10"/>
  <c r="BJ109" i="10"/>
  <c r="BG108" i="10"/>
  <c r="BI106" i="10"/>
  <c r="BK105" i="10"/>
  <c r="BF105" i="10"/>
  <c r="BH103" i="10"/>
  <c r="BJ101" i="10"/>
  <c r="BG100" i="10"/>
  <c r="BI98" i="10"/>
  <c r="BK97" i="10"/>
  <c r="BF97" i="10"/>
  <c r="BH95" i="10"/>
  <c r="BJ93" i="10"/>
  <c r="BG92" i="10"/>
  <c r="BI90" i="10"/>
  <c r="BK89" i="10"/>
  <c r="BF89" i="10"/>
  <c r="BH87" i="10"/>
  <c r="BJ85" i="10"/>
  <c r="BG84" i="10"/>
  <c r="BI82" i="10"/>
  <c r="BK81" i="10"/>
  <c r="BF81" i="10"/>
  <c r="BH79" i="10"/>
  <c r="BJ77" i="10"/>
  <c r="BG76" i="10"/>
  <c r="BI74" i="10"/>
  <c r="BK73" i="10"/>
  <c r="BF73" i="10"/>
  <c r="BH71" i="10"/>
  <c r="BJ69" i="10"/>
  <c r="BG68" i="10"/>
  <c r="BI66" i="10"/>
  <c r="BK65" i="10"/>
  <c r="BF65" i="10"/>
  <c r="BH63" i="10"/>
  <c r="BJ61" i="10"/>
  <c r="BG60" i="10"/>
  <c r="BI58" i="10"/>
  <c r="BK57" i="10"/>
  <c r="BF57" i="10"/>
  <c r="BH55" i="10"/>
  <c r="BJ53" i="10"/>
  <c r="BG52" i="10"/>
  <c r="BI50" i="10"/>
  <c r="BK49" i="10"/>
  <c r="BF49" i="10"/>
  <c r="BH47" i="10"/>
  <c r="BJ45" i="10"/>
  <c r="BG44" i="10"/>
  <c r="BI42" i="10"/>
  <c r="BK41" i="10"/>
  <c r="BF41" i="10"/>
  <c r="BH39" i="10"/>
  <c r="BJ37" i="10"/>
  <c r="BG36" i="10"/>
  <c r="BI34" i="10"/>
  <c r="BK33" i="10"/>
  <c r="BF33" i="10"/>
  <c r="BH31" i="10"/>
  <c r="BJ29" i="10"/>
  <c r="BG28" i="10"/>
  <c r="BI26" i="10"/>
  <c r="BF25" i="10"/>
  <c r="BK25" i="10"/>
  <c r="BH23" i="10"/>
  <c r="BJ21" i="10"/>
  <c r="BG20" i="10"/>
  <c r="BI18" i="10"/>
  <c r="BF17" i="10"/>
  <c r="BK17" i="10"/>
  <c r="BH15" i="10"/>
  <c r="BJ131" i="10"/>
  <c r="BG130" i="10"/>
  <c r="BI128" i="10"/>
  <c r="BK127" i="10"/>
  <c r="BF127" i="10"/>
  <c r="BH125" i="10"/>
  <c r="BJ123" i="10"/>
  <c r="BG122" i="10"/>
  <c r="BI120" i="10"/>
  <c r="BK119" i="10"/>
  <c r="BF119" i="10"/>
  <c r="BH117" i="10"/>
  <c r="BJ115" i="10"/>
  <c r="BG114" i="10"/>
  <c r="BI112" i="10"/>
  <c r="BK111" i="10"/>
  <c r="BF111" i="10"/>
  <c r="BG542" i="10"/>
  <c r="BG540" i="10"/>
  <c r="BG538" i="10"/>
  <c r="BG536" i="10"/>
  <c r="BG534" i="10"/>
  <c r="BG532" i="10"/>
  <c r="BG530" i="10"/>
  <c r="BG528" i="10"/>
  <c r="BG526" i="10"/>
  <c r="BG524" i="10"/>
  <c r="BG522" i="10"/>
  <c r="BG520" i="10"/>
  <c r="BG518" i="10"/>
  <c r="BG516" i="10"/>
  <c r="BG514" i="10"/>
  <c r="BG512" i="10"/>
  <c r="BG510" i="10"/>
  <c r="BG508" i="10"/>
  <c r="BG506" i="10"/>
  <c r="BG504" i="10"/>
  <c r="BG502" i="10"/>
  <c r="BG500" i="10"/>
  <c r="BG498" i="10"/>
  <c r="BG496" i="10"/>
  <c r="BG494" i="10"/>
  <c r="BG492" i="10"/>
  <c r="BG490" i="10"/>
  <c r="BG488" i="10"/>
  <c r="BG486" i="10"/>
  <c r="BG484" i="10"/>
  <c r="BG482" i="10"/>
  <c r="BG480" i="10"/>
  <c r="BG478" i="10"/>
  <c r="BG476" i="10"/>
  <c r="BG474" i="10"/>
  <c r="BG472" i="10"/>
  <c r="BG470" i="10"/>
  <c r="BG468" i="10"/>
  <c r="BG466" i="10"/>
  <c r="BG464" i="10"/>
  <c r="BG462" i="10"/>
  <c r="BG460" i="10"/>
  <c r="BG385" i="10"/>
  <c r="BK67" i="10"/>
  <c r="BF67" i="10"/>
  <c r="AJ510" i="10"/>
  <c r="AM489" i="10"/>
  <c r="AJ453" i="10"/>
  <c r="AL426" i="10"/>
  <c r="AJ375" i="10"/>
  <c r="AQ375" i="10" s="1"/>
  <c r="AV375" i="10" s="1"/>
  <c r="AM373" i="10"/>
  <c r="AO314" i="10"/>
  <c r="AK313" i="10"/>
  <c r="AK311" i="10"/>
  <c r="AN244" i="10"/>
  <c r="AN208" i="10"/>
  <c r="AM206" i="10"/>
  <c r="AL195" i="10"/>
  <c r="AO165" i="10"/>
  <c r="AN132" i="10"/>
  <c r="AL127" i="10"/>
  <c r="AK92" i="10"/>
  <c r="AN69" i="10"/>
  <c r="AK36" i="10"/>
  <c r="AK25" i="10"/>
  <c r="AO542" i="10"/>
  <c r="BI109" i="10"/>
  <c r="BK108" i="10"/>
  <c r="BF108" i="10"/>
  <c r="BH106" i="10"/>
  <c r="BJ104" i="10"/>
  <c r="BG103" i="10"/>
  <c r="BI101" i="10"/>
  <c r="BK100" i="10"/>
  <c r="BF100" i="10"/>
  <c r="BH98" i="10"/>
  <c r="BJ96" i="10"/>
  <c r="BG95" i="10"/>
  <c r="BI93" i="10"/>
  <c r="BK92" i="10"/>
  <c r="BF92" i="10"/>
  <c r="BH90" i="10"/>
  <c r="BJ88" i="10"/>
  <c r="BG87" i="10"/>
  <c r="BI85" i="10"/>
  <c r="BK84" i="10"/>
  <c r="BF84" i="10"/>
  <c r="BH82" i="10"/>
  <c r="BJ80" i="10"/>
  <c r="BG79" i="10"/>
  <c r="BI77" i="10"/>
  <c r="BK76" i="10"/>
  <c r="BF76" i="10"/>
  <c r="BH74" i="10"/>
  <c r="BJ72" i="10"/>
  <c r="BG71" i="10"/>
  <c r="BI69" i="10"/>
  <c r="BK68" i="10"/>
  <c r="BF68" i="10"/>
  <c r="BH66" i="10"/>
  <c r="BJ64" i="10"/>
  <c r="BG63" i="10"/>
  <c r="BI61" i="10"/>
  <c r="BK60" i="10"/>
  <c r="BF60" i="10"/>
  <c r="BH58" i="10"/>
  <c r="BJ56" i="10"/>
  <c r="BG55" i="10"/>
  <c r="BI53" i="10"/>
  <c r="BG23" i="10"/>
  <c r="BG15" i="10"/>
  <c r="BK83" i="10"/>
  <c r="BF83" i="10"/>
  <c r="BK75" i="10"/>
  <c r="BF75" i="10"/>
  <c r="BK59" i="10"/>
  <c r="BF59" i="10"/>
  <c r="BF43" i="10"/>
  <c r="BK43" i="10"/>
  <c r="AO452" i="10"/>
  <c r="AO444" i="10"/>
  <c r="AJ378" i="10"/>
  <c r="AT378" i="10" s="1"/>
  <c r="AY378" i="10" s="1"/>
  <c r="AJ286" i="10"/>
  <c r="AT286" i="10" s="1"/>
  <c r="AY286" i="10" s="1"/>
  <c r="AN188" i="10"/>
  <c r="AM180" i="10"/>
  <c r="AN115" i="10"/>
  <c r="BG14" i="10"/>
  <c r="BJ107" i="10"/>
  <c r="BK103" i="10"/>
  <c r="BF103" i="10"/>
  <c r="BJ99" i="10"/>
  <c r="BK95" i="10"/>
  <c r="BF95" i="10"/>
  <c r="BJ91" i="10"/>
  <c r="BK87" i="10"/>
  <c r="BF87" i="10"/>
  <c r="BJ83" i="10"/>
  <c r="BK79" i="10"/>
  <c r="BF79" i="10"/>
  <c r="BJ75" i="10"/>
  <c r="BK71" i="10"/>
  <c r="BF71" i="10"/>
  <c r="BJ67" i="10"/>
  <c r="BK63" i="10"/>
  <c r="BF63" i="10"/>
  <c r="BJ59" i="10"/>
  <c r="BK55" i="10"/>
  <c r="BF55" i="10"/>
  <c r="BJ51" i="10"/>
  <c r="BK47" i="10"/>
  <c r="BF47" i="10"/>
  <c r="BJ43" i="10"/>
  <c r="BF39" i="10"/>
  <c r="BK39" i="10"/>
  <c r="BJ35" i="10"/>
  <c r="BF31" i="10"/>
  <c r="BK31" i="10"/>
  <c r="BJ27" i="10"/>
  <c r="BK23" i="10"/>
  <c r="BF23" i="10"/>
  <c r="BJ19" i="10"/>
  <c r="BK15" i="10"/>
  <c r="BF15" i="10"/>
  <c r="BJ129" i="10"/>
  <c r="BK125" i="10"/>
  <c r="BF125" i="10"/>
  <c r="BJ121" i="10"/>
  <c r="BK117" i="10"/>
  <c r="BF117" i="10"/>
  <c r="BJ113" i="10"/>
  <c r="BK442" i="10"/>
  <c r="BK434" i="10"/>
  <c r="BK426" i="10"/>
  <c r="BK418" i="10"/>
  <c r="BK410" i="10"/>
  <c r="BK402" i="10"/>
  <c r="BK394" i="10"/>
  <c r="BK386" i="10"/>
  <c r="BK378" i="10"/>
  <c r="BK370" i="10"/>
  <c r="BK362" i="10"/>
  <c r="BK354" i="10"/>
  <c r="BK363" i="10"/>
  <c r="BK121" i="10"/>
  <c r="BF121" i="10"/>
  <c r="AJ386" i="10"/>
  <c r="AT386" i="10" s="1"/>
  <c r="AY386" i="10" s="1"/>
  <c r="AM541" i="10"/>
  <c r="AO509" i="10"/>
  <c r="AL503" i="10"/>
  <c r="AN405" i="10"/>
  <c r="AK381" i="10"/>
  <c r="AK330" i="10"/>
  <c r="AM309" i="10"/>
  <c r="AK220" i="10"/>
  <c r="AM153" i="10"/>
  <c r="AM131" i="10"/>
  <c r="AK80" i="10"/>
  <c r="AN75" i="10"/>
  <c r="AM58" i="10"/>
  <c r="BG109" i="10"/>
  <c r="BI107" i="10"/>
  <c r="BF106" i="10"/>
  <c r="BK106" i="10"/>
  <c r="BH104" i="10"/>
  <c r="BJ102" i="10"/>
  <c r="BG101" i="10"/>
  <c r="BI99" i="10"/>
  <c r="BF98" i="10"/>
  <c r="BK98" i="10"/>
  <c r="BH96" i="10"/>
  <c r="BJ94" i="10"/>
  <c r="BG93" i="10"/>
  <c r="BI91" i="10"/>
  <c r="BF90" i="10"/>
  <c r="BK90" i="10"/>
  <c r="BH88" i="10"/>
  <c r="BJ86" i="10"/>
  <c r="BG85" i="10"/>
  <c r="BI83" i="10"/>
  <c r="BF82" i="10"/>
  <c r="BK82" i="10"/>
  <c r="BH80" i="10"/>
  <c r="BJ78" i="10"/>
  <c r="BG77" i="10"/>
  <c r="BI75" i="10"/>
  <c r="BF74" i="10"/>
  <c r="BK74" i="10"/>
  <c r="BH72" i="10"/>
  <c r="BJ70" i="10"/>
  <c r="BG69" i="10"/>
  <c r="BI67" i="10"/>
  <c r="BF66" i="10"/>
  <c r="BK66" i="10"/>
  <c r="BH64" i="10"/>
  <c r="BJ62" i="10"/>
  <c r="BG61" i="10"/>
  <c r="BI59" i="10"/>
  <c r="BF58" i="10"/>
  <c r="BK58" i="10"/>
  <c r="BH56" i="10"/>
  <c r="BJ54" i="10"/>
  <c r="BG53" i="10"/>
  <c r="BI51" i="10"/>
  <c r="BF50" i="10"/>
  <c r="BK50" i="10"/>
  <c r="BH48" i="10"/>
  <c r="BJ46" i="10"/>
  <c r="BG45" i="10"/>
  <c r="BI43" i="10"/>
  <c r="BF42" i="10"/>
  <c r="BK42" i="10"/>
  <c r="BH40" i="10"/>
  <c r="BJ38" i="10"/>
  <c r="BG37" i="10"/>
  <c r="BI35" i="10"/>
  <c r="BF34" i="10"/>
  <c r="BK34" i="10"/>
  <c r="BH32" i="10"/>
  <c r="BJ30" i="10"/>
  <c r="BG29" i="10"/>
  <c r="BI27" i="10"/>
  <c r="BK26" i="10"/>
  <c r="BF26" i="10"/>
  <c r="BH24" i="10"/>
  <c r="BJ22" i="10"/>
  <c r="BG21" i="10"/>
  <c r="BI19" i="10"/>
  <c r="BK18" i="10"/>
  <c r="BF18" i="10"/>
  <c r="BH16" i="10"/>
  <c r="BJ132" i="10"/>
  <c r="BG131" i="10"/>
  <c r="BI129" i="10"/>
  <c r="BK128" i="10"/>
  <c r="BF128" i="10"/>
  <c r="BH126" i="10"/>
  <c r="BJ124" i="10"/>
  <c r="BG123" i="10"/>
  <c r="BI121" i="10"/>
  <c r="BK120" i="10"/>
  <c r="BF120" i="10"/>
  <c r="BH118" i="10"/>
  <c r="BJ116" i="10"/>
  <c r="BG115" i="10"/>
  <c r="BI113" i="10"/>
  <c r="BK112" i="10"/>
  <c r="BF112" i="10"/>
  <c r="BH110" i="10"/>
  <c r="BH541" i="10"/>
  <c r="BH539" i="10"/>
  <c r="BH537" i="10"/>
  <c r="BH535" i="10"/>
  <c r="BH533" i="10"/>
  <c r="BH531" i="10"/>
  <c r="BH529" i="10"/>
  <c r="BH527" i="10"/>
  <c r="BH525" i="10"/>
  <c r="BH523" i="10"/>
  <c r="BH521" i="10"/>
  <c r="BH519" i="10"/>
  <c r="BH517" i="10"/>
  <c r="BH515" i="10"/>
  <c r="BH513" i="10"/>
  <c r="BH511" i="10"/>
  <c r="BH509" i="10"/>
  <c r="BH507" i="10"/>
  <c r="BH505" i="10"/>
  <c r="BH503" i="10"/>
  <c r="BH501" i="10"/>
  <c r="BH499" i="10"/>
  <c r="BH497" i="10"/>
  <c r="BH495" i="10"/>
  <c r="BH493" i="10"/>
  <c r="BH491" i="10"/>
  <c r="BH489" i="10"/>
  <c r="BH487" i="10"/>
  <c r="BH485" i="10"/>
  <c r="BH483" i="10"/>
  <c r="BH481" i="10"/>
  <c r="BH479" i="10"/>
  <c r="BH477" i="10"/>
  <c r="BH475" i="10"/>
  <c r="BH473" i="10"/>
  <c r="BH471" i="10"/>
  <c r="BH347" i="10"/>
  <c r="BG353" i="10"/>
  <c r="BK107" i="10"/>
  <c r="BF107" i="10"/>
  <c r="BK99" i="10"/>
  <c r="BF99" i="10"/>
  <c r="BK51" i="10"/>
  <c r="BF51" i="10"/>
  <c r="BF35" i="10"/>
  <c r="BK35" i="10"/>
  <c r="BK19" i="10"/>
  <c r="BF19" i="10"/>
  <c r="BK129" i="10"/>
  <c r="BF129" i="10"/>
  <c r="BK113" i="10"/>
  <c r="BF113" i="10"/>
  <c r="AM440" i="10"/>
  <c r="AL533" i="10"/>
  <c r="AL527" i="10"/>
  <c r="AL505" i="10"/>
  <c r="AM497" i="10"/>
  <c r="AL541" i="10"/>
  <c r="AN516" i="10"/>
  <c r="AO419" i="10"/>
  <c r="AL409" i="10"/>
  <c r="AK357" i="10"/>
  <c r="AM336" i="10"/>
  <c r="AM285" i="10"/>
  <c r="AJ234" i="10"/>
  <c r="AS234" i="10" s="1"/>
  <c r="AX234" i="10" s="1"/>
  <c r="AJ221" i="10"/>
  <c r="AR221" i="10" s="1"/>
  <c r="AW221" i="10" s="1"/>
  <c r="AM175" i="10"/>
  <c r="AM156" i="10"/>
  <c r="AK112" i="10"/>
  <c r="AN85" i="10"/>
  <c r="AM72" i="10"/>
  <c r="AN50" i="10"/>
  <c r="AN42" i="10"/>
  <c r="BH14" i="10"/>
  <c r="BK109" i="10"/>
  <c r="BF109" i="10"/>
  <c r="BH107" i="10"/>
  <c r="BJ105" i="10"/>
  <c r="BG104" i="10"/>
  <c r="BI102" i="10"/>
  <c r="BK101" i="10"/>
  <c r="BF101" i="10"/>
  <c r="BH99" i="10"/>
  <c r="BJ97" i="10"/>
  <c r="BG96" i="10"/>
  <c r="BI94" i="10"/>
  <c r="BK93" i="10"/>
  <c r="BF93" i="10"/>
  <c r="BH91" i="10"/>
  <c r="BJ89" i="10"/>
  <c r="BG88" i="10"/>
  <c r="BI86" i="10"/>
  <c r="BK85" i="10"/>
  <c r="BF85" i="10"/>
  <c r="BH83" i="10"/>
  <c r="BJ81" i="10"/>
  <c r="BG80" i="10"/>
  <c r="BI78" i="10"/>
  <c r="BK77" i="10"/>
  <c r="BF77" i="10"/>
  <c r="BH75" i="10"/>
  <c r="BJ73" i="10"/>
  <c r="BG72" i="10"/>
  <c r="BI70" i="10"/>
  <c r="BK69" i="10"/>
  <c r="BF69" i="10"/>
  <c r="BH67" i="10"/>
  <c r="BJ65" i="10"/>
  <c r="BG64" i="10"/>
  <c r="BI62" i="10"/>
  <c r="BK61" i="10"/>
  <c r="BF61" i="10"/>
  <c r="BH59" i="10"/>
  <c r="BJ57" i="10"/>
  <c r="BG56" i="10"/>
  <c r="BI54" i="10"/>
  <c r="BK53" i="10"/>
  <c r="BF53" i="10"/>
  <c r="BH51" i="10"/>
  <c r="BJ49" i="10"/>
  <c r="BG48" i="10"/>
  <c r="BI46" i="10"/>
  <c r="BK45" i="10"/>
  <c r="BF45" i="10"/>
  <c r="BH43" i="10"/>
  <c r="BJ41" i="10"/>
  <c r="BG40" i="10"/>
  <c r="BI38" i="10"/>
  <c r="BK37" i="10"/>
  <c r="BF37" i="10"/>
  <c r="BH35" i="10"/>
  <c r="BJ33" i="10"/>
  <c r="BG32" i="10"/>
  <c r="BI30" i="10"/>
  <c r="BK29" i="10"/>
  <c r="BF29" i="10"/>
  <c r="BH27" i="10"/>
  <c r="BJ25" i="10"/>
  <c r="BG24" i="10"/>
  <c r="BI22" i="10"/>
  <c r="BF21" i="10"/>
  <c r="BK21" i="10"/>
  <c r="BH19" i="10"/>
  <c r="BJ17" i="10"/>
  <c r="BG16" i="10"/>
  <c r="BI132" i="10"/>
  <c r="BK131" i="10"/>
  <c r="BF131" i="10"/>
  <c r="BH129" i="10"/>
  <c r="BJ127" i="10"/>
  <c r="BG126" i="10"/>
  <c r="BI124" i="10"/>
  <c r="BK123" i="10"/>
  <c r="BF123" i="10"/>
  <c r="BH121" i="10"/>
  <c r="BJ119" i="10"/>
  <c r="BG118" i="10"/>
  <c r="BI116" i="10"/>
  <c r="BK115" i="10"/>
  <c r="BF115" i="10"/>
  <c r="BH113" i="10"/>
  <c r="BJ111" i="10"/>
  <c r="BG110" i="10"/>
  <c r="BG541" i="10"/>
  <c r="BG539" i="10"/>
  <c r="BG537" i="10"/>
  <c r="BG535" i="10"/>
  <c r="BG533" i="10"/>
  <c r="BG531" i="10"/>
  <c r="BG529" i="10"/>
  <c r="BG527" i="10"/>
  <c r="BG525" i="10"/>
  <c r="BG523" i="10"/>
  <c r="BG521" i="10"/>
  <c r="BG519" i="10"/>
  <c r="BG517" i="10"/>
  <c r="BG515" i="10"/>
  <c r="BG513" i="10"/>
  <c r="BG511" i="10"/>
  <c r="BG509" i="10"/>
  <c r="BG507" i="10"/>
  <c r="BG505" i="10"/>
  <c r="BG503" i="10"/>
  <c r="BG441" i="10"/>
  <c r="BG437" i="10"/>
  <c r="BG433" i="10"/>
  <c r="BG429" i="10"/>
  <c r="BG425" i="10"/>
  <c r="BG421" i="10"/>
  <c r="BG413" i="10"/>
  <c r="BG409" i="10"/>
  <c r="BG405" i="10"/>
  <c r="BG401" i="10"/>
  <c r="BG397" i="10"/>
  <c r="BG393" i="10"/>
  <c r="BG389" i="10"/>
  <c r="BG381" i="10"/>
  <c r="BG377" i="10"/>
  <c r="BG373" i="10"/>
  <c r="BG369" i="10"/>
  <c r="BG365" i="10"/>
  <c r="BG361" i="10"/>
  <c r="BG357" i="10"/>
  <c r="BG333" i="10"/>
  <c r="BG269" i="10"/>
  <c r="BK427" i="10"/>
  <c r="BG301" i="10"/>
  <c r="BK91" i="10"/>
  <c r="BF91" i="10"/>
  <c r="AK533" i="10"/>
  <c r="AO526" i="10"/>
  <c r="AK525" i="10"/>
  <c r="AK520" i="10"/>
  <c r="AL509" i="10"/>
  <c r="AM496" i="10"/>
  <c r="AM466" i="10"/>
  <c r="AJ420" i="10"/>
  <c r="AO350" i="10"/>
  <c r="AM344" i="10"/>
  <c r="AL341" i="10"/>
  <c r="AJ279" i="10"/>
  <c r="AR279" i="10" s="1"/>
  <c r="AW279" i="10" s="1"/>
  <c r="AM210" i="10"/>
  <c r="AO193" i="10"/>
  <c r="AK161" i="10"/>
  <c r="AJ139" i="10"/>
  <c r="AR139" i="10" s="1"/>
  <c r="AW139" i="10" s="1"/>
  <c r="AL137" i="10"/>
  <c r="AN102" i="10"/>
  <c r="AJ56" i="10"/>
  <c r="AJ51" i="10"/>
  <c r="AS51" i="10" s="1"/>
  <c r="AX51" i="10" s="1"/>
  <c r="BJ108" i="10"/>
  <c r="BG107" i="10"/>
  <c r="BI105" i="10"/>
  <c r="BK104" i="10"/>
  <c r="BF104" i="10"/>
  <c r="BH102" i="10"/>
  <c r="BJ100" i="10"/>
  <c r="BG99" i="10"/>
  <c r="BI97" i="10"/>
  <c r="BK96" i="10"/>
  <c r="BF96" i="10"/>
  <c r="BH94" i="10"/>
  <c r="BJ92" i="10"/>
  <c r="BG91" i="10"/>
  <c r="BI89" i="10"/>
  <c r="BK88" i="10"/>
  <c r="BF88" i="10"/>
  <c r="BH86" i="10"/>
  <c r="BJ84" i="10"/>
  <c r="BG83" i="10"/>
  <c r="BI81" i="10"/>
  <c r="BK80" i="10"/>
  <c r="BF80" i="10"/>
  <c r="BH78" i="10"/>
  <c r="BJ76" i="10"/>
  <c r="BG75" i="10"/>
  <c r="BI73" i="10"/>
  <c r="BK72" i="10"/>
  <c r="BF72" i="10"/>
  <c r="BH70" i="10"/>
  <c r="BJ68" i="10"/>
  <c r="BG67" i="10"/>
  <c r="BI65" i="10"/>
  <c r="BK64" i="10"/>
  <c r="BF64" i="10"/>
  <c r="BH62" i="10"/>
  <c r="BJ60" i="10"/>
  <c r="BG59" i="10"/>
  <c r="BI57" i="10"/>
  <c r="BK56" i="10"/>
  <c r="BF56" i="10"/>
  <c r="BH54" i="10"/>
  <c r="BG27" i="10"/>
  <c r="BK439" i="10"/>
  <c r="BK435" i="10"/>
  <c r="BK415" i="10"/>
  <c r="BK407" i="10"/>
  <c r="BK403" i="10"/>
  <c r="BK383" i="10"/>
  <c r="BK375" i="10"/>
  <c r="BK371" i="10"/>
  <c r="BK351" i="10"/>
  <c r="BK311" i="10"/>
  <c r="BK279" i="10"/>
  <c r="BG417" i="10"/>
  <c r="BK52" i="10"/>
  <c r="BF52" i="10"/>
  <c r="BH50" i="10"/>
  <c r="BJ48" i="10"/>
  <c r="BG47" i="10"/>
  <c r="BI45" i="10"/>
  <c r="BF44" i="10"/>
  <c r="BK44" i="10"/>
  <c r="BH42" i="10"/>
  <c r="BJ40" i="10"/>
  <c r="BG39" i="10"/>
  <c r="BI37" i="10"/>
  <c r="BK36" i="10"/>
  <c r="BF36" i="10"/>
  <c r="BH34" i="10"/>
  <c r="BJ32" i="10"/>
  <c r="BG31" i="10"/>
  <c r="BI29" i="10"/>
  <c r="BK28" i="10"/>
  <c r="BF28" i="10"/>
  <c r="BH26" i="10"/>
  <c r="BJ24" i="10"/>
  <c r="BI21" i="10"/>
  <c r="BK20" i="10"/>
  <c r="BF20" i="10"/>
  <c r="BH18" i="10"/>
  <c r="BJ16" i="10"/>
  <c r="BI131" i="10"/>
  <c r="BF130" i="10"/>
  <c r="BK130" i="10"/>
  <c r="BH128" i="10"/>
  <c r="BJ126" i="10"/>
  <c r="BG125" i="10"/>
  <c r="BI123" i="10"/>
  <c r="BF122" i="10"/>
  <c r="BK122" i="10"/>
  <c r="BH120" i="10"/>
  <c r="BJ118" i="10"/>
  <c r="BG117" i="10"/>
  <c r="BI115" i="10"/>
  <c r="BF114" i="10"/>
  <c r="BK114" i="10"/>
  <c r="BH112" i="10"/>
  <c r="BJ110" i="10"/>
  <c r="BJ542" i="10"/>
  <c r="BF542" i="10"/>
  <c r="BF540" i="10"/>
  <c r="BJ540" i="10"/>
  <c r="BJ538" i="10"/>
  <c r="BF538" i="10"/>
  <c r="BF536" i="10"/>
  <c r="BJ536" i="10"/>
  <c r="BJ534" i="10"/>
  <c r="BF534" i="10"/>
  <c r="BF532" i="10"/>
  <c r="BJ532" i="10"/>
  <c r="BJ530" i="10"/>
  <c r="BF530" i="10"/>
  <c r="BF528" i="10"/>
  <c r="BJ528" i="10"/>
  <c r="BJ526" i="10"/>
  <c r="BF526" i="10"/>
  <c r="BF524" i="10"/>
  <c r="BJ524" i="10"/>
  <c r="BJ522" i="10"/>
  <c r="BF522" i="10"/>
  <c r="BF520" i="10"/>
  <c r="BJ520" i="10"/>
  <c r="BJ518" i="10"/>
  <c r="BF518" i="10"/>
  <c r="BF516" i="10"/>
  <c r="BJ516" i="10"/>
  <c r="BJ514" i="10"/>
  <c r="BF514" i="10"/>
  <c r="BF512" i="10"/>
  <c r="BJ512" i="10"/>
  <c r="BJ510" i="10"/>
  <c r="BF510" i="10"/>
  <c r="BF508" i="10"/>
  <c r="BJ508" i="10"/>
  <c r="BJ506" i="10"/>
  <c r="BF506" i="10"/>
  <c r="BF504" i="10"/>
  <c r="BJ504" i="10"/>
  <c r="BJ502" i="10"/>
  <c r="BF502" i="10"/>
  <c r="BF500" i="10"/>
  <c r="BJ500" i="10"/>
  <c r="BJ498" i="10"/>
  <c r="BF498" i="10"/>
  <c r="BF496" i="10"/>
  <c r="BJ496" i="10"/>
  <c r="BJ494" i="10"/>
  <c r="BF494" i="10"/>
  <c r="BF492" i="10"/>
  <c r="BJ492" i="10"/>
  <c r="BJ490" i="10"/>
  <c r="BF490" i="10"/>
  <c r="BF488" i="10"/>
  <c r="BJ488" i="10"/>
  <c r="BJ486" i="10"/>
  <c r="BF486" i="10"/>
  <c r="BF484" i="10"/>
  <c r="BJ484" i="10"/>
  <c r="BJ482" i="10"/>
  <c r="BF482" i="10"/>
  <c r="BF480" i="10"/>
  <c r="BJ480" i="10"/>
  <c r="BJ478" i="10"/>
  <c r="BF478" i="10"/>
  <c r="BF476" i="10"/>
  <c r="BJ476" i="10"/>
  <c r="BJ474" i="10"/>
  <c r="BF474" i="10"/>
  <c r="BF472" i="10"/>
  <c r="BJ472" i="10"/>
  <c r="BJ470" i="10"/>
  <c r="BF470" i="10"/>
  <c r="BF468" i="10"/>
  <c r="BJ468" i="10"/>
  <c r="BJ466" i="10"/>
  <c r="BF466" i="10"/>
  <c r="BF464" i="10"/>
  <c r="BJ464" i="10"/>
  <c r="BJ462" i="10"/>
  <c r="BF462" i="10"/>
  <c r="BF460" i="10"/>
  <c r="BJ460" i="10"/>
  <c r="BJ458" i="10"/>
  <c r="BF458" i="10"/>
  <c r="BF456" i="10"/>
  <c r="BJ456" i="10"/>
  <c r="BJ454" i="10"/>
  <c r="BF454" i="10"/>
  <c r="BF452" i="10"/>
  <c r="BJ452" i="10"/>
  <c r="BJ450" i="10"/>
  <c r="BF450" i="10"/>
  <c r="BF448" i="10"/>
  <c r="BJ448" i="10"/>
  <c r="BJ446" i="10"/>
  <c r="BF446" i="10"/>
  <c r="BJ444" i="10"/>
  <c r="BF444" i="10"/>
  <c r="BF442" i="10"/>
  <c r="BJ442" i="10"/>
  <c r="BJ440" i="10"/>
  <c r="BF440" i="10"/>
  <c r="BF438" i="10"/>
  <c r="BJ438" i="10"/>
  <c r="BJ436" i="10"/>
  <c r="BF436" i="10"/>
  <c r="BF434" i="10"/>
  <c r="BJ434" i="10"/>
  <c r="BJ432" i="10"/>
  <c r="BF432" i="10"/>
  <c r="BF430" i="10"/>
  <c r="BJ430" i="10"/>
  <c r="BJ428" i="10"/>
  <c r="BF428" i="10"/>
  <c r="BF426" i="10"/>
  <c r="BJ426" i="10"/>
  <c r="BJ424" i="10"/>
  <c r="BF424" i="10"/>
  <c r="BF422" i="10"/>
  <c r="BJ422" i="10"/>
  <c r="BJ420" i="10"/>
  <c r="BF420" i="10"/>
  <c r="BF418" i="10"/>
  <c r="BJ418" i="10"/>
  <c r="BJ416" i="10"/>
  <c r="BF416" i="10"/>
  <c r="BF414" i="10"/>
  <c r="BJ414" i="10"/>
  <c r="BJ412" i="10"/>
  <c r="BF412" i="10"/>
  <c r="BF410" i="10"/>
  <c r="BJ410" i="10"/>
  <c r="BJ408" i="10"/>
  <c r="BF408" i="10"/>
  <c r="BF406" i="10"/>
  <c r="BJ406" i="10"/>
  <c r="BJ404" i="10"/>
  <c r="BF404" i="10"/>
  <c r="BF402" i="10"/>
  <c r="BJ402" i="10"/>
  <c r="BJ400" i="10"/>
  <c r="BF400" i="10"/>
  <c r="BF398" i="10"/>
  <c r="BJ398" i="10"/>
  <c r="BJ396" i="10"/>
  <c r="BF396" i="10"/>
  <c r="BF394" i="10"/>
  <c r="BJ394" i="10"/>
  <c r="BJ392" i="10"/>
  <c r="BF392" i="10"/>
  <c r="BF390" i="10"/>
  <c r="BJ390" i="10"/>
  <c r="BJ388" i="10"/>
  <c r="BF388" i="10"/>
  <c r="BF386" i="10"/>
  <c r="BJ386" i="10"/>
  <c r="BJ384" i="10"/>
  <c r="BF384" i="10"/>
  <c r="BF382" i="10"/>
  <c r="BJ382" i="10"/>
  <c r="BJ380" i="10"/>
  <c r="BF380" i="10"/>
  <c r="BF378" i="10"/>
  <c r="BJ378" i="10"/>
  <c r="BJ376" i="10"/>
  <c r="BF376" i="10"/>
  <c r="BF374" i="10"/>
  <c r="BJ374" i="10"/>
  <c r="BJ372" i="10"/>
  <c r="BF372" i="10"/>
  <c r="BF370" i="10"/>
  <c r="BJ370" i="10"/>
  <c r="BJ368" i="10"/>
  <c r="BF368" i="10"/>
  <c r="BF366" i="10"/>
  <c r="BJ366" i="10"/>
  <c r="BJ364" i="10"/>
  <c r="BF364" i="10"/>
  <c r="BF362" i="10"/>
  <c r="BJ362" i="10"/>
  <c r="BJ360" i="10"/>
  <c r="BF360" i="10"/>
  <c r="BF358" i="10"/>
  <c r="BJ358" i="10"/>
  <c r="BJ356" i="10"/>
  <c r="BF356" i="10"/>
  <c r="BF354" i="10"/>
  <c r="BJ354" i="10"/>
  <c r="BJ352" i="10"/>
  <c r="BF352" i="10"/>
  <c r="BJ350" i="10"/>
  <c r="BF348" i="10"/>
  <c r="BJ348" i="10"/>
  <c r="BF346" i="10"/>
  <c r="BJ346" i="10"/>
  <c r="BJ344" i="10"/>
  <c r="BF344" i="10"/>
  <c r="BF342" i="10"/>
  <c r="BJ340" i="10"/>
  <c r="BF340" i="10"/>
  <c r="BF338" i="10"/>
  <c r="BJ338" i="10"/>
  <c r="BJ336" i="10"/>
  <c r="BF336" i="10"/>
  <c r="BF334" i="10"/>
  <c r="BJ334" i="10"/>
  <c r="BJ332" i="10"/>
  <c r="BF332" i="10"/>
  <c r="BF330" i="10"/>
  <c r="BJ330" i="10"/>
  <c r="BJ328" i="10"/>
  <c r="BF328" i="10"/>
  <c r="BF326" i="10"/>
  <c r="BJ326" i="10"/>
  <c r="BJ324" i="10"/>
  <c r="BF324" i="10"/>
  <c r="BF322" i="10"/>
  <c r="BJ322" i="10"/>
  <c r="BJ320" i="10"/>
  <c r="BF320" i="10"/>
  <c r="BF318" i="10"/>
  <c r="BJ318" i="10"/>
  <c r="BJ316" i="10"/>
  <c r="BF316" i="10"/>
  <c r="BF314" i="10"/>
  <c r="BJ314" i="10"/>
  <c r="BJ312" i="10"/>
  <c r="BF312" i="10"/>
  <c r="BF310" i="10"/>
  <c r="BJ310" i="10"/>
  <c r="BJ308" i="10"/>
  <c r="BF308" i="10"/>
  <c r="BF306" i="10"/>
  <c r="BJ306" i="10"/>
  <c r="BJ304" i="10"/>
  <c r="BF304" i="10"/>
  <c r="BF302" i="10"/>
  <c r="BJ302" i="10"/>
  <c r="BJ300" i="10"/>
  <c r="BF300" i="10"/>
  <c r="BF298" i="10"/>
  <c r="BJ298" i="10"/>
  <c r="BJ296" i="10"/>
  <c r="BF296" i="10"/>
  <c r="BF294" i="10"/>
  <c r="BJ294" i="10"/>
  <c r="BJ292" i="10"/>
  <c r="BF292" i="10"/>
  <c r="BF290" i="10"/>
  <c r="BJ290" i="10"/>
  <c r="BJ288" i="10"/>
  <c r="BF288" i="10"/>
  <c r="BF286" i="10"/>
  <c r="BJ286" i="10"/>
  <c r="BJ284" i="10"/>
  <c r="BF284" i="10"/>
  <c r="BF282" i="10"/>
  <c r="BJ282" i="10"/>
  <c r="BJ280" i="10"/>
  <c r="BF280" i="10"/>
  <c r="BF278" i="10"/>
  <c r="BJ278" i="10"/>
  <c r="BJ276" i="10"/>
  <c r="BF276" i="10"/>
  <c r="BF274" i="10"/>
  <c r="BJ274" i="10"/>
  <c r="BJ272" i="10"/>
  <c r="BF272" i="10"/>
  <c r="BF270" i="10"/>
  <c r="BJ270" i="10"/>
  <c r="BJ268" i="10"/>
  <c r="BF268" i="10"/>
  <c r="BF266" i="10"/>
  <c r="BJ266" i="10"/>
  <c r="BJ264" i="10"/>
  <c r="BF264" i="10"/>
  <c r="BF262" i="10"/>
  <c r="BJ262" i="10"/>
  <c r="BJ260" i="10"/>
  <c r="BF260" i="10"/>
  <c r="BF258" i="10"/>
  <c r="BJ258" i="10"/>
  <c r="BJ256" i="10"/>
  <c r="BF256" i="10"/>
  <c r="BF254" i="10"/>
  <c r="BJ254" i="10"/>
  <c r="BJ252" i="10"/>
  <c r="BF252" i="10"/>
  <c r="BF250" i="10"/>
  <c r="BJ250" i="10"/>
  <c r="BJ248" i="10"/>
  <c r="BF248" i="10"/>
  <c r="BF246" i="10"/>
  <c r="BJ246" i="10"/>
  <c r="BJ244" i="10"/>
  <c r="BF244" i="10"/>
  <c r="BF242" i="10"/>
  <c r="BJ242" i="10"/>
  <c r="BF240" i="10"/>
  <c r="BJ240" i="10"/>
  <c r="BJ238" i="10"/>
  <c r="BF238" i="10"/>
  <c r="BF236" i="10"/>
  <c r="BJ236" i="10"/>
  <c r="BJ234" i="10"/>
  <c r="BF234" i="10"/>
  <c r="BF232" i="10"/>
  <c r="BJ232" i="10"/>
  <c r="BJ230" i="10"/>
  <c r="BF230" i="10"/>
  <c r="BF228" i="10"/>
  <c r="BK228" i="10"/>
  <c r="BH226" i="10"/>
  <c r="BJ224" i="10"/>
  <c r="BK212" i="10"/>
  <c r="BK180" i="10"/>
  <c r="BK347" i="10"/>
  <c r="BK339" i="10"/>
  <c r="BK331" i="10"/>
  <c r="BK323" i="10"/>
  <c r="BK315" i="10"/>
  <c r="BK307" i="10"/>
  <c r="BK299" i="10"/>
  <c r="BK291" i="10"/>
  <c r="BK283" i="10"/>
  <c r="BK275" i="10"/>
  <c r="BK267" i="10"/>
  <c r="BK259" i="10"/>
  <c r="BK251" i="10"/>
  <c r="BK243" i="10"/>
  <c r="BH469" i="10"/>
  <c r="BH467" i="10"/>
  <c r="BH465" i="10"/>
  <c r="BH463" i="10"/>
  <c r="BH461" i="10"/>
  <c r="BH459" i="10"/>
  <c r="BH457" i="10"/>
  <c r="BH455" i="10"/>
  <c r="BH453" i="10"/>
  <c r="BH451" i="10"/>
  <c r="BH449" i="10"/>
  <c r="BH447" i="10"/>
  <c r="BH445" i="10"/>
  <c r="BH443" i="10"/>
  <c r="BH441" i="10"/>
  <c r="BH439" i="10"/>
  <c r="BH437" i="10"/>
  <c r="BH435" i="10"/>
  <c r="BH433" i="10"/>
  <c r="BH431" i="10"/>
  <c r="BH429" i="10"/>
  <c r="BH427" i="10"/>
  <c r="BH425" i="10"/>
  <c r="BH423" i="10"/>
  <c r="BH421" i="10"/>
  <c r="BH419" i="10"/>
  <c r="BH417" i="10"/>
  <c r="BH415" i="10"/>
  <c r="BH413" i="10"/>
  <c r="BH411" i="10"/>
  <c r="BH409" i="10"/>
  <c r="BH407" i="10"/>
  <c r="BH405" i="10"/>
  <c r="BH403" i="10"/>
  <c r="BH401" i="10"/>
  <c r="BH399" i="10"/>
  <c r="BH397" i="10"/>
  <c r="BH395" i="10"/>
  <c r="BH393" i="10"/>
  <c r="BH391" i="10"/>
  <c r="BH389" i="10"/>
  <c r="BH387" i="10"/>
  <c r="BH385" i="10"/>
  <c r="BH383" i="10"/>
  <c r="BH381" i="10"/>
  <c r="BH379" i="10"/>
  <c r="BH377" i="10"/>
  <c r="BH375" i="10"/>
  <c r="BH373" i="10"/>
  <c r="BH371" i="10"/>
  <c r="BH369" i="10"/>
  <c r="BH367" i="10"/>
  <c r="BH365" i="10"/>
  <c r="BH363" i="10"/>
  <c r="BH361" i="10"/>
  <c r="BH359" i="10"/>
  <c r="BH357" i="10"/>
  <c r="BH355" i="10"/>
  <c r="BH353" i="10"/>
  <c r="BH351" i="10"/>
  <c r="BH349" i="10"/>
  <c r="BH345" i="10"/>
  <c r="BH343" i="10"/>
  <c r="BH341" i="10"/>
  <c r="BH339" i="10"/>
  <c r="BH337" i="10"/>
  <c r="BH335" i="10"/>
  <c r="BH333" i="10"/>
  <c r="BH331" i="10"/>
  <c r="BH329" i="10"/>
  <c r="BH327" i="10"/>
  <c r="BH325" i="10"/>
  <c r="BH323" i="10"/>
  <c r="BH321" i="10"/>
  <c r="BH319" i="10"/>
  <c r="BH317" i="10"/>
  <c r="BH315" i="10"/>
  <c r="BH313" i="10"/>
  <c r="BH311" i="10"/>
  <c r="BH309" i="10"/>
  <c r="BH307" i="10"/>
  <c r="BH305" i="10"/>
  <c r="BH303" i="10"/>
  <c r="BH301" i="10"/>
  <c r="BH299" i="10"/>
  <c r="BH297" i="10"/>
  <c r="BH295" i="10"/>
  <c r="BH293" i="10"/>
  <c r="BH291" i="10"/>
  <c r="BH289" i="10"/>
  <c r="BH287" i="10"/>
  <c r="BH285" i="10"/>
  <c r="BH283" i="10"/>
  <c r="BH281" i="10"/>
  <c r="BH279" i="10"/>
  <c r="BH277" i="10"/>
  <c r="BH275" i="10"/>
  <c r="BH273" i="10"/>
  <c r="BH271" i="10"/>
  <c r="BH269" i="10"/>
  <c r="BH267" i="10"/>
  <c r="BH265" i="10"/>
  <c r="BH263" i="10"/>
  <c r="BH261" i="10"/>
  <c r="BH259" i="10"/>
  <c r="BH257" i="10"/>
  <c r="BH255" i="10"/>
  <c r="BH253" i="10"/>
  <c r="BH251" i="10"/>
  <c r="BH249" i="10"/>
  <c r="BH247" i="10"/>
  <c r="BH245" i="10"/>
  <c r="BH243" i="10"/>
  <c r="BH241" i="10"/>
  <c r="BH239" i="10"/>
  <c r="BH237" i="10"/>
  <c r="BH235" i="10"/>
  <c r="BH233" i="10"/>
  <c r="BH231" i="10"/>
  <c r="BH229" i="10"/>
  <c r="BI227" i="10"/>
  <c r="BK226" i="10"/>
  <c r="BF226" i="10"/>
  <c r="BH224" i="10"/>
  <c r="BJ222" i="10"/>
  <c r="BG221" i="10"/>
  <c r="BI219" i="10"/>
  <c r="BK218" i="10"/>
  <c r="BF218" i="10"/>
  <c r="BK441" i="10"/>
  <c r="BK433" i="10"/>
  <c r="BK425" i="10"/>
  <c r="BK417" i="10"/>
  <c r="BK409" i="10"/>
  <c r="BK401" i="10"/>
  <c r="BK393" i="10"/>
  <c r="BK385" i="10"/>
  <c r="BK377" i="10"/>
  <c r="BK369" i="10"/>
  <c r="BK361" i="10"/>
  <c r="BK353" i="10"/>
  <c r="BG501" i="10"/>
  <c r="BG499" i="10"/>
  <c r="BG497" i="10"/>
  <c r="BG495" i="10"/>
  <c r="BG493" i="10"/>
  <c r="BG491" i="10"/>
  <c r="BG489" i="10"/>
  <c r="BG487" i="10"/>
  <c r="BG485" i="10"/>
  <c r="BG483" i="10"/>
  <c r="BG481" i="10"/>
  <c r="BG479" i="10"/>
  <c r="BG477" i="10"/>
  <c r="BG475" i="10"/>
  <c r="BG473" i="10"/>
  <c r="BG471" i="10"/>
  <c r="BG469" i="10"/>
  <c r="BG467" i="10"/>
  <c r="BG465" i="10"/>
  <c r="BG463" i="10"/>
  <c r="BG461" i="10"/>
  <c r="BG459" i="10"/>
  <c r="BG457" i="10"/>
  <c r="BG455" i="10"/>
  <c r="BG453" i="10"/>
  <c r="BG451" i="10"/>
  <c r="BG449" i="10"/>
  <c r="BG447" i="10"/>
  <c r="BG445" i="10"/>
  <c r="BG443" i="10"/>
  <c r="BG439" i="10"/>
  <c r="BG435" i="10"/>
  <c r="BG431" i="10"/>
  <c r="BG427" i="10"/>
  <c r="BG423" i="10"/>
  <c r="BG419" i="10"/>
  <c r="BG415" i="10"/>
  <c r="BG411" i="10"/>
  <c r="BG407" i="10"/>
  <c r="BG403" i="10"/>
  <c r="BG399" i="10"/>
  <c r="BG395" i="10"/>
  <c r="BG391" i="10"/>
  <c r="BG387" i="10"/>
  <c r="BG383" i="10"/>
  <c r="BG379" i="10"/>
  <c r="BG375" i="10"/>
  <c r="BG371" i="10"/>
  <c r="BG367" i="10"/>
  <c r="BG363" i="10"/>
  <c r="BG359" i="10"/>
  <c r="BG355" i="10"/>
  <c r="BG351" i="10"/>
  <c r="BG349" i="10"/>
  <c r="BG347" i="10"/>
  <c r="BG345" i="10"/>
  <c r="BG343" i="10"/>
  <c r="BG341" i="10"/>
  <c r="BG339" i="10"/>
  <c r="BG337" i="10"/>
  <c r="BG335" i="10"/>
  <c r="BG331" i="10"/>
  <c r="BG329" i="10"/>
  <c r="BG327" i="10"/>
  <c r="BG325" i="10"/>
  <c r="BG323" i="10"/>
  <c r="BG321" i="10"/>
  <c r="BG319" i="10"/>
  <c r="BG317" i="10"/>
  <c r="BG315" i="10"/>
  <c r="BG313" i="10"/>
  <c r="BG311" i="10"/>
  <c r="BG309" i="10"/>
  <c r="BG307" i="10"/>
  <c r="BG305" i="10"/>
  <c r="BG303" i="10"/>
  <c r="BG299" i="10"/>
  <c r="BG297" i="10"/>
  <c r="BG295" i="10"/>
  <c r="BG293" i="10"/>
  <c r="BG291" i="10"/>
  <c r="BG289" i="10"/>
  <c r="BG287" i="10"/>
  <c r="BG285" i="10"/>
  <c r="BG283" i="10"/>
  <c r="BG281" i="10"/>
  <c r="BG279" i="10"/>
  <c r="BG277" i="10"/>
  <c r="BG275" i="10"/>
  <c r="BG273" i="10"/>
  <c r="BG271" i="10"/>
  <c r="BG267" i="10"/>
  <c r="BG265" i="10"/>
  <c r="BG263" i="10"/>
  <c r="BG261" i="10"/>
  <c r="BG259" i="10"/>
  <c r="BG257" i="10"/>
  <c r="BG255" i="10"/>
  <c r="BG253" i="10"/>
  <c r="BG251" i="10"/>
  <c r="BG249" i="10"/>
  <c r="BG247" i="10"/>
  <c r="BG245" i="10"/>
  <c r="BG243" i="10"/>
  <c r="BG241" i="10"/>
  <c r="BG239" i="10"/>
  <c r="BG237" i="10"/>
  <c r="BG235" i="10"/>
  <c r="BG233" i="10"/>
  <c r="BG231" i="10"/>
  <c r="BG229" i="10"/>
  <c r="BH227" i="10"/>
  <c r="BJ225" i="10"/>
  <c r="BG224" i="10"/>
  <c r="BI222" i="10"/>
  <c r="BK221" i="10"/>
  <c r="BF221" i="10"/>
  <c r="BK440" i="10"/>
  <c r="BK432" i="10"/>
  <c r="BK424" i="10"/>
  <c r="BK416" i="10"/>
  <c r="BK408" i="10"/>
  <c r="BK400" i="10"/>
  <c r="BK392" i="10"/>
  <c r="BK384" i="10"/>
  <c r="BK376" i="10"/>
  <c r="BK368" i="10"/>
  <c r="BK360" i="10"/>
  <c r="BK352" i="10"/>
  <c r="BF350" i="10"/>
  <c r="BJ52" i="10"/>
  <c r="BG51" i="10"/>
  <c r="BI49" i="10"/>
  <c r="BK48" i="10"/>
  <c r="BF48" i="10"/>
  <c r="BH46" i="10"/>
  <c r="BJ44" i="10"/>
  <c r="BG43" i="10"/>
  <c r="BI41" i="10"/>
  <c r="BK40" i="10"/>
  <c r="BF40" i="10"/>
  <c r="BH38" i="10"/>
  <c r="BJ36" i="10"/>
  <c r="BG35" i="10"/>
  <c r="BI33" i="10"/>
  <c r="BK32" i="10"/>
  <c r="BF32" i="10"/>
  <c r="BH30" i="10"/>
  <c r="BJ28" i="10"/>
  <c r="BI25" i="10"/>
  <c r="BK24" i="10"/>
  <c r="BF24" i="10"/>
  <c r="BH22" i="10"/>
  <c r="BJ20" i="10"/>
  <c r="BI17" i="10"/>
  <c r="BK16" i="10"/>
  <c r="BF16" i="10"/>
  <c r="BH132" i="10"/>
  <c r="BJ130" i="10"/>
  <c r="BG129" i="10"/>
  <c r="BI127" i="10"/>
  <c r="BF126" i="10"/>
  <c r="BK126" i="10"/>
  <c r="BH124" i="10"/>
  <c r="BJ122" i="10"/>
  <c r="BG121" i="10"/>
  <c r="BI119" i="10"/>
  <c r="BF118" i="10"/>
  <c r="BK118" i="10"/>
  <c r="BH116" i="10"/>
  <c r="BJ114" i="10"/>
  <c r="BG113" i="10"/>
  <c r="BI111" i="10"/>
  <c r="BF110" i="10"/>
  <c r="BK110" i="10"/>
  <c r="BF541" i="10"/>
  <c r="BJ541" i="10"/>
  <c r="BJ539" i="10"/>
  <c r="BF539" i="10"/>
  <c r="BF537" i="10"/>
  <c r="BJ537" i="10"/>
  <c r="BJ535" i="10"/>
  <c r="BF535" i="10"/>
  <c r="BF533" i="10"/>
  <c r="BJ533" i="10"/>
  <c r="BJ531" i="10"/>
  <c r="BF531" i="10"/>
  <c r="BF529" i="10"/>
  <c r="BJ529" i="10"/>
  <c r="BJ527" i="10"/>
  <c r="BF527" i="10"/>
  <c r="BF525" i="10"/>
  <c r="BJ525" i="10"/>
  <c r="BJ523" i="10"/>
  <c r="BF523" i="10"/>
  <c r="BF521" i="10"/>
  <c r="BJ521" i="10"/>
  <c r="BJ519" i="10"/>
  <c r="BF519" i="10"/>
  <c r="BF517" i="10"/>
  <c r="BJ517" i="10"/>
  <c r="BJ515" i="10"/>
  <c r="BF515" i="10"/>
  <c r="BF513" i="10"/>
  <c r="BJ513" i="10"/>
  <c r="BJ511" i="10"/>
  <c r="BF511" i="10"/>
  <c r="BF509" i="10"/>
  <c r="BJ509" i="10"/>
  <c r="BJ507" i="10"/>
  <c r="BF507" i="10"/>
  <c r="BF505" i="10"/>
  <c r="BJ505" i="10"/>
  <c r="BJ503" i="10"/>
  <c r="BF503" i="10"/>
  <c r="BF501" i="10"/>
  <c r="BJ501" i="10"/>
  <c r="BJ499" i="10"/>
  <c r="BF499" i="10"/>
  <c r="BF497" i="10"/>
  <c r="BJ497" i="10"/>
  <c r="BJ495" i="10"/>
  <c r="BF495" i="10"/>
  <c r="BF493" i="10"/>
  <c r="BJ493" i="10"/>
  <c r="BJ491" i="10"/>
  <c r="BF491" i="10"/>
  <c r="BF489" i="10"/>
  <c r="BJ489" i="10"/>
  <c r="BJ487" i="10"/>
  <c r="BF487" i="10"/>
  <c r="BF485" i="10"/>
  <c r="BJ485" i="10"/>
  <c r="BJ483" i="10"/>
  <c r="BF483" i="10"/>
  <c r="BF481" i="10"/>
  <c r="BJ481" i="10"/>
  <c r="BJ479" i="10"/>
  <c r="BF479" i="10"/>
  <c r="BF477" i="10"/>
  <c r="BJ477" i="10"/>
  <c r="BJ475" i="10"/>
  <c r="BF475" i="10"/>
  <c r="BF473" i="10"/>
  <c r="BJ473" i="10"/>
  <c r="BJ471" i="10"/>
  <c r="BF471" i="10"/>
  <c r="BF469" i="10"/>
  <c r="BJ469" i="10"/>
  <c r="BJ467" i="10"/>
  <c r="BF467" i="10"/>
  <c r="BF465" i="10"/>
  <c r="BJ465" i="10"/>
  <c r="BJ463" i="10"/>
  <c r="BF463" i="10"/>
  <c r="BF461" i="10"/>
  <c r="BJ461" i="10"/>
  <c r="BJ459" i="10"/>
  <c r="BF459" i="10"/>
  <c r="BF457" i="10"/>
  <c r="BJ457" i="10"/>
  <c r="BJ455" i="10"/>
  <c r="BF455" i="10"/>
  <c r="BF453" i="10"/>
  <c r="BJ453" i="10"/>
  <c r="BJ451" i="10"/>
  <c r="BF451" i="10"/>
  <c r="BF449" i="10"/>
  <c r="BJ449" i="10"/>
  <c r="BJ447" i="10"/>
  <c r="BF447" i="10"/>
  <c r="BF445" i="10"/>
  <c r="BJ445" i="10"/>
  <c r="BF443" i="10"/>
  <c r="BJ443" i="10"/>
  <c r="BJ441" i="10"/>
  <c r="BF441" i="10"/>
  <c r="BF439" i="10"/>
  <c r="BJ439" i="10"/>
  <c r="BJ437" i="10"/>
  <c r="BF437" i="10"/>
  <c r="BF435" i="10"/>
  <c r="BJ435" i="10"/>
  <c r="BJ433" i="10"/>
  <c r="BF433" i="10"/>
  <c r="BF431" i="10"/>
  <c r="BJ431" i="10"/>
  <c r="BJ429" i="10"/>
  <c r="BF429" i="10"/>
  <c r="BF427" i="10"/>
  <c r="BJ427" i="10"/>
  <c r="BJ425" i="10"/>
  <c r="BF425" i="10"/>
  <c r="BF423" i="10"/>
  <c r="BJ423" i="10"/>
  <c r="BJ421" i="10"/>
  <c r="BF421" i="10"/>
  <c r="BF419" i="10"/>
  <c r="BJ419" i="10"/>
  <c r="BJ417" i="10"/>
  <c r="BF417" i="10"/>
  <c r="BF415" i="10"/>
  <c r="BJ415" i="10"/>
  <c r="BJ413" i="10"/>
  <c r="BF413" i="10"/>
  <c r="BF411" i="10"/>
  <c r="BJ411" i="10"/>
  <c r="BJ409" i="10"/>
  <c r="BF409" i="10"/>
  <c r="BF407" i="10"/>
  <c r="BJ407" i="10"/>
  <c r="BJ405" i="10"/>
  <c r="BF405" i="10"/>
  <c r="BF403" i="10"/>
  <c r="BJ403" i="10"/>
  <c r="BJ401" i="10"/>
  <c r="BF401" i="10"/>
  <c r="BF399" i="10"/>
  <c r="BJ399" i="10"/>
  <c r="BJ397" i="10"/>
  <c r="BF397" i="10"/>
  <c r="BF395" i="10"/>
  <c r="BJ395" i="10"/>
  <c r="BJ393" i="10"/>
  <c r="BF393" i="10"/>
  <c r="BF391" i="10"/>
  <c r="BJ391" i="10"/>
  <c r="BJ389" i="10"/>
  <c r="BF389" i="10"/>
  <c r="BF387" i="10"/>
  <c r="BJ387" i="10"/>
  <c r="BJ385" i="10"/>
  <c r="BF385" i="10"/>
  <c r="BF383" i="10"/>
  <c r="BJ383" i="10"/>
  <c r="BJ381" i="10"/>
  <c r="BF381" i="10"/>
  <c r="BF379" i="10"/>
  <c r="BJ379" i="10"/>
  <c r="BJ377" i="10"/>
  <c r="BF377" i="10"/>
  <c r="BF375" i="10"/>
  <c r="BJ375" i="10"/>
  <c r="BJ373" i="10"/>
  <c r="BF373" i="10"/>
  <c r="BF371" i="10"/>
  <c r="BJ371" i="10"/>
  <c r="BJ369" i="10"/>
  <c r="BF369" i="10"/>
  <c r="BF367" i="10"/>
  <c r="BJ367" i="10"/>
  <c r="BJ365" i="10"/>
  <c r="BF365" i="10"/>
  <c r="BF363" i="10"/>
  <c r="BJ363" i="10"/>
  <c r="BJ361" i="10"/>
  <c r="BF361" i="10"/>
  <c r="BF359" i="10"/>
  <c r="BJ359" i="10"/>
  <c r="BJ357" i="10"/>
  <c r="BF357" i="10"/>
  <c r="BF355" i="10"/>
  <c r="BJ355" i="10"/>
  <c r="BJ353" i="10"/>
  <c r="BF353" i="10"/>
  <c r="BF351" i="10"/>
  <c r="BJ351" i="10"/>
  <c r="BF349" i="10"/>
  <c r="BJ349" i="10"/>
  <c r="BF347" i="10"/>
  <c r="BJ347" i="10"/>
  <c r="BJ345" i="10"/>
  <c r="BF345" i="10"/>
  <c r="BF343" i="10"/>
  <c r="BJ343" i="10"/>
  <c r="BJ341" i="10"/>
  <c r="BF341" i="10"/>
  <c r="BF339" i="10"/>
  <c r="BJ339" i="10"/>
  <c r="BJ337" i="10"/>
  <c r="BF337" i="10"/>
  <c r="BF335" i="10"/>
  <c r="BJ335" i="10"/>
  <c r="BJ333" i="10"/>
  <c r="BF333" i="10"/>
  <c r="BF331" i="10"/>
  <c r="BJ331" i="10"/>
  <c r="BJ329" i="10"/>
  <c r="BF329" i="10"/>
  <c r="BF327" i="10"/>
  <c r="BJ327" i="10"/>
  <c r="BJ325" i="10"/>
  <c r="BF325" i="10"/>
  <c r="BF323" i="10"/>
  <c r="BJ323" i="10"/>
  <c r="BJ321" i="10"/>
  <c r="BF321" i="10"/>
  <c r="BF319" i="10"/>
  <c r="BJ319" i="10"/>
  <c r="BJ317" i="10"/>
  <c r="BF317" i="10"/>
  <c r="BF315" i="10"/>
  <c r="BJ315" i="10"/>
  <c r="BJ313" i="10"/>
  <c r="BF313" i="10"/>
  <c r="BF311" i="10"/>
  <c r="BJ311" i="10"/>
  <c r="BJ309" i="10"/>
  <c r="BF309" i="10"/>
  <c r="BF307" i="10"/>
  <c r="BJ307" i="10"/>
  <c r="BJ305" i="10"/>
  <c r="BF305" i="10"/>
  <c r="BF303" i="10"/>
  <c r="BJ303" i="10"/>
  <c r="BJ301" i="10"/>
  <c r="BF301" i="10"/>
  <c r="BF299" i="10"/>
  <c r="BJ299" i="10"/>
  <c r="BJ297" i="10"/>
  <c r="BF297" i="10"/>
  <c r="BF295" i="10"/>
  <c r="BJ295" i="10"/>
  <c r="BJ293" i="10"/>
  <c r="BF293" i="10"/>
  <c r="BF291" i="10"/>
  <c r="BJ291" i="10"/>
  <c r="BJ289" i="10"/>
  <c r="BF289" i="10"/>
  <c r="BF287" i="10"/>
  <c r="BJ287" i="10"/>
  <c r="BJ285" i="10"/>
  <c r="BF285" i="10"/>
  <c r="BF283" i="10"/>
  <c r="BJ283" i="10"/>
  <c r="BJ281" i="10"/>
  <c r="BF281" i="10"/>
  <c r="BF279" i="10"/>
  <c r="BJ279" i="10"/>
  <c r="BJ277" i="10"/>
  <c r="BF277" i="10"/>
  <c r="BF275" i="10"/>
  <c r="BJ275" i="10"/>
  <c r="BJ273" i="10"/>
  <c r="BF273" i="10"/>
  <c r="BF271" i="10"/>
  <c r="BJ271" i="10"/>
  <c r="BJ269" i="10"/>
  <c r="BF269" i="10"/>
  <c r="BF267" i="10"/>
  <c r="BJ267" i="10"/>
  <c r="BJ265" i="10"/>
  <c r="BF265" i="10"/>
  <c r="BF263" i="10"/>
  <c r="BJ263" i="10"/>
  <c r="BJ261" i="10"/>
  <c r="BF261" i="10"/>
  <c r="BF259" i="10"/>
  <c r="BJ259" i="10"/>
  <c r="BJ257" i="10"/>
  <c r="BF257" i="10"/>
  <c r="BF255" i="10"/>
  <c r="BJ255" i="10"/>
  <c r="BJ253" i="10"/>
  <c r="BF253" i="10"/>
  <c r="BF251" i="10"/>
  <c r="BJ251" i="10"/>
  <c r="BJ249" i="10"/>
  <c r="BF249" i="10"/>
  <c r="BF247" i="10"/>
  <c r="BJ247" i="10"/>
  <c r="BJ245" i="10"/>
  <c r="BF245" i="10"/>
  <c r="BF243" i="10"/>
  <c r="BJ243" i="10"/>
  <c r="BJ241" i="10"/>
  <c r="BF241" i="10"/>
  <c r="BF239" i="10"/>
  <c r="BJ239" i="10"/>
  <c r="BJ237" i="10"/>
  <c r="BF237" i="10"/>
  <c r="BF235" i="10"/>
  <c r="BJ235" i="10"/>
  <c r="BJ233" i="10"/>
  <c r="BF233" i="10"/>
  <c r="BF231" i="10"/>
  <c r="BJ231" i="10"/>
  <c r="BJ229" i="10"/>
  <c r="BF229" i="10"/>
  <c r="BG227" i="10"/>
  <c r="BI225" i="10"/>
  <c r="BK343" i="10"/>
  <c r="BK335" i="10"/>
  <c r="BK327" i="10"/>
  <c r="BK319" i="10"/>
  <c r="BK303" i="10"/>
  <c r="BK295" i="10"/>
  <c r="BK287" i="10"/>
  <c r="BK271" i="10"/>
  <c r="BK263" i="10"/>
  <c r="BK255" i="10"/>
  <c r="BK423" i="10"/>
  <c r="BK391" i="10"/>
  <c r="BK359" i="10"/>
  <c r="BK227" i="10"/>
  <c r="BF227" i="10"/>
  <c r="BK219" i="10"/>
  <c r="BF219" i="10"/>
  <c r="BK211" i="10"/>
  <c r="BF211" i="10"/>
  <c r="BK203" i="10"/>
  <c r="BF203" i="10"/>
  <c r="BK195" i="10"/>
  <c r="BF195" i="10"/>
  <c r="BK187" i="10"/>
  <c r="BF187" i="10"/>
  <c r="BK179" i="10"/>
  <c r="BF179" i="10"/>
  <c r="BK171" i="10"/>
  <c r="BF171" i="10"/>
  <c r="BK163" i="10"/>
  <c r="BF163" i="10"/>
  <c r="BK155" i="10"/>
  <c r="BF155" i="10"/>
  <c r="BK147" i="10"/>
  <c r="BF147" i="10"/>
  <c r="BK139" i="10"/>
  <c r="BF139" i="10"/>
  <c r="BK542" i="10"/>
  <c r="BK534" i="10"/>
  <c r="BK526" i="10"/>
  <c r="BK518" i="10"/>
  <c r="BK510" i="10"/>
  <c r="BK502" i="10"/>
  <c r="BK494" i="10"/>
  <c r="BK486" i="10"/>
  <c r="BK478" i="10"/>
  <c r="BK470" i="10"/>
  <c r="BK462" i="10"/>
  <c r="BK454" i="10"/>
  <c r="BK446" i="10"/>
  <c r="BK438" i="10"/>
  <c r="BK430" i="10"/>
  <c r="BK422" i="10"/>
  <c r="BK414" i="10"/>
  <c r="BK406" i="10"/>
  <c r="BK398" i="10"/>
  <c r="BK390" i="10"/>
  <c r="BK382" i="10"/>
  <c r="BK374" i="10"/>
  <c r="BK366" i="10"/>
  <c r="BK358" i="10"/>
  <c r="BK350" i="10"/>
  <c r="BK342" i="10"/>
  <c r="BK334" i="10"/>
  <c r="BK326" i="10"/>
  <c r="BK318" i="10"/>
  <c r="BK310" i="10"/>
  <c r="BK302" i="10"/>
  <c r="BK294" i="10"/>
  <c r="BK286" i="10"/>
  <c r="BK278" i="10"/>
  <c r="BK270" i="10"/>
  <c r="BK262" i="10"/>
  <c r="BK254" i="10"/>
  <c r="BK246" i="10"/>
  <c r="BK238" i="10"/>
  <c r="BK230" i="10"/>
  <c r="BK443" i="10"/>
  <c r="BK411" i="10"/>
  <c r="BK379" i="10"/>
  <c r="BJ342" i="10"/>
  <c r="BH510" i="10"/>
  <c r="BH508" i="10"/>
  <c r="BH506" i="10"/>
  <c r="BH504" i="10"/>
  <c r="BH502" i="10"/>
  <c r="BH500" i="10"/>
  <c r="BH498" i="10"/>
  <c r="BH496" i="10"/>
  <c r="BH494" i="10"/>
  <c r="BH492" i="10"/>
  <c r="BH490" i="10"/>
  <c r="BH488" i="10"/>
  <c r="BH486" i="10"/>
  <c r="BH484" i="10"/>
  <c r="BH482" i="10"/>
  <c r="BH480" i="10"/>
  <c r="BH478" i="10"/>
  <c r="BH476" i="10"/>
  <c r="BH474" i="10"/>
  <c r="BH472" i="10"/>
  <c r="BH470" i="10"/>
  <c r="BH468" i="10"/>
  <c r="BH466" i="10"/>
  <c r="BH464" i="10"/>
  <c r="BH462" i="10"/>
  <c r="BH460" i="10"/>
  <c r="BH458" i="10"/>
  <c r="BH456" i="10"/>
  <c r="BH454" i="10"/>
  <c r="BH452" i="10"/>
  <c r="BH450" i="10"/>
  <c r="BH448" i="10"/>
  <c r="BH446" i="10"/>
  <c r="BH444" i="10"/>
  <c r="BH442" i="10"/>
  <c r="BH440" i="10"/>
  <c r="BH438" i="10"/>
  <c r="BH436" i="10"/>
  <c r="BH434" i="10"/>
  <c r="BH432" i="10"/>
  <c r="BH430" i="10"/>
  <c r="BH428" i="10"/>
  <c r="BH426" i="10"/>
  <c r="BH424" i="10"/>
  <c r="BH422" i="10"/>
  <c r="BH420" i="10"/>
  <c r="BH418" i="10"/>
  <c r="BH416" i="10"/>
  <c r="BH414" i="10"/>
  <c r="BH412" i="10"/>
  <c r="BH410" i="10"/>
  <c r="BH408" i="10"/>
  <c r="BH406" i="10"/>
  <c r="BH404" i="10"/>
  <c r="BH402" i="10"/>
  <c r="BH400" i="10"/>
  <c r="BH398" i="10"/>
  <c r="BH396" i="10"/>
  <c r="BH394" i="10"/>
  <c r="BH392" i="10"/>
  <c r="BH390" i="10"/>
  <c r="BH388" i="10"/>
  <c r="BH386" i="10"/>
  <c r="BH384" i="10"/>
  <c r="BH382" i="10"/>
  <c r="BH380" i="10"/>
  <c r="BH378" i="10"/>
  <c r="BH376" i="10"/>
  <c r="BH374" i="10"/>
  <c r="BH372" i="10"/>
  <c r="BH370" i="10"/>
  <c r="BH368" i="10"/>
  <c r="BH366" i="10"/>
  <c r="BH364" i="10"/>
  <c r="BH362" i="10"/>
  <c r="BH360" i="10"/>
  <c r="BH358" i="10"/>
  <c r="BH356" i="10"/>
  <c r="BH354" i="10"/>
  <c r="BH352" i="10"/>
  <c r="BH350" i="10"/>
  <c r="BH348" i="10"/>
  <c r="BH346" i="10"/>
  <c r="BH344" i="10"/>
  <c r="BH342" i="10"/>
  <c r="BH340" i="10"/>
  <c r="BH338" i="10"/>
  <c r="BH336" i="10"/>
  <c r="BH334" i="10"/>
  <c r="BH332" i="10"/>
  <c r="BH330" i="10"/>
  <c r="BH328" i="10"/>
  <c r="BH326" i="10"/>
  <c r="BH324" i="10"/>
  <c r="BH322" i="10"/>
  <c r="BH320" i="10"/>
  <c r="BH318" i="10"/>
  <c r="BH316" i="10"/>
  <c r="BH314" i="10"/>
  <c r="BH312" i="10"/>
  <c r="BH310" i="10"/>
  <c r="BH308" i="10"/>
  <c r="BH306" i="10"/>
  <c r="BH304" i="10"/>
  <c r="BH302" i="10"/>
  <c r="BH300" i="10"/>
  <c r="BH298" i="10"/>
  <c r="BH296" i="10"/>
  <c r="BH294" i="10"/>
  <c r="BH292" i="10"/>
  <c r="BH290" i="10"/>
  <c r="BH288" i="10"/>
  <c r="BH286" i="10"/>
  <c r="BH284" i="10"/>
  <c r="BH282" i="10"/>
  <c r="BH280" i="10"/>
  <c r="BH278" i="10"/>
  <c r="BH276" i="10"/>
  <c r="BH274" i="10"/>
  <c r="BH272" i="10"/>
  <c r="BH270" i="10"/>
  <c r="BH268" i="10"/>
  <c r="BH266" i="10"/>
  <c r="BH264" i="10"/>
  <c r="BH262" i="10"/>
  <c r="BH260" i="10"/>
  <c r="BH258" i="10"/>
  <c r="BH256" i="10"/>
  <c r="BH254" i="10"/>
  <c r="BH252" i="10"/>
  <c r="BH250" i="10"/>
  <c r="BH248" i="10"/>
  <c r="BH246" i="10"/>
  <c r="BH244" i="10"/>
  <c r="BH242" i="10"/>
  <c r="BH240" i="10"/>
  <c r="BH238" i="10"/>
  <c r="BH236" i="10"/>
  <c r="BH234" i="10"/>
  <c r="BH232" i="10"/>
  <c r="BH230" i="10"/>
  <c r="BH228" i="10"/>
  <c r="BJ226" i="10"/>
  <c r="BG225" i="10"/>
  <c r="BI223" i="10"/>
  <c r="BI191" i="10"/>
  <c r="BI159" i="10"/>
  <c r="BK437" i="10"/>
  <c r="BK429" i="10"/>
  <c r="BK421" i="10"/>
  <c r="BK413" i="10"/>
  <c r="BK405" i="10"/>
  <c r="BK397" i="10"/>
  <c r="BK389" i="10"/>
  <c r="BK381" i="10"/>
  <c r="BK373" i="10"/>
  <c r="BK365" i="10"/>
  <c r="BK357" i="10"/>
  <c r="BK431" i="10"/>
  <c r="BK399" i="10"/>
  <c r="BK367" i="10"/>
  <c r="BK247" i="10"/>
  <c r="BG458" i="10"/>
  <c r="BG456" i="10"/>
  <c r="BG454" i="10"/>
  <c r="BG452" i="10"/>
  <c r="BG450" i="10"/>
  <c r="BG448" i="10"/>
  <c r="BG446" i="10"/>
  <c r="BG444" i="10"/>
  <c r="BG442" i="10"/>
  <c r="BG440" i="10"/>
  <c r="BG438" i="10"/>
  <c r="BG436" i="10"/>
  <c r="BG434" i="10"/>
  <c r="BG432" i="10"/>
  <c r="BG430" i="10"/>
  <c r="BG428" i="10"/>
  <c r="BG426" i="10"/>
  <c r="BG424" i="10"/>
  <c r="BG422" i="10"/>
  <c r="BG420" i="10"/>
  <c r="BG418" i="10"/>
  <c r="BG416" i="10"/>
  <c r="BG414" i="10"/>
  <c r="BG412" i="10"/>
  <c r="BG410" i="10"/>
  <c r="BG408" i="10"/>
  <c r="BG406" i="10"/>
  <c r="BG404" i="10"/>
  <c r="BG402" i="10"/>
  <c r="BG400" i="10"/>
  <c r="BG398" i="10"/>
  <c r="BG396" i="10"/>
  <c r="BG394" i="10"/>
  <c r="BG392" i="10"/>
  <c r="BG390" i="10"/>
  <c r="BG388" i="10"/>
  <c r="BG386" i="10"/>
  <c r="BG384" i="10"/>
  <c r="BG382" i="10"/>
  <c r="BG380" i="10"/>
  <c r="BG378" i="10"/>
  <c r="BG376" i="10"/>
  <c r="BG374" i="10"/>
  <c r="BG372" i="10"/>
  <c r="BG370" i="10"/>
  <c r="BG368" i="10"/>
  <c r="BG366" i="10"/>
  <c r="BG364" i="10"/>
  <c r="BG362" i="10"/>
  <c r="BG360" i="10"/>
  <c r="BG358" i="10"/>
  <c r="BG356" i="10"/>
  <c r="BG354" i="10"/>
  <c r="BG352" i="10"/>
  <c r="BG350" i="10"/>
  <c r="BG348" i="10"/>
  <c r="BG346" i="10"/>
  <c r="BG344" i="10"/>
  <c r="BG342" i="10"/>
  <c r="BG340" i="10"/>
  <c r="BG338" i="10"/>
  <c r="BG336" i="10"/>
  <c r="BG334" i="10"/>
  <c r="BG332" i="10"/>
  <c r="BG330" i="10"/>
  <c r="BG328" i="10"/>
  <c r="BG326" i="10"/>
  <c r="BG324" i="10"/>
  <c r="BG322" i="10"/>
  <c r="BG320" i="10"/>
  <c r="BG318" i="10"/>
  <c r="BG316" i="10"/>
  <c r="BG314" i="10"/>
  <c r="BG312" i="10"/>
  <c r="BG310" i="10"/>
  <c r="BG308" i="10"/>
  <c r="BG306" i="10"/>
  <c r="BG304" i="10"/>
  <c r="BG302" i="10"/>
  <c r="BG300" i="10"/>
  <c r="BG298" i="10"/>
  <c r="BG296" i="10"/>
  <c r="BG294" i="10"/>
  <c r="BG292" i="10"/>
  <c r="BG290" i="10"/>
  <c r="BG288" i="10"/>
  <c r="BG286" i="10"/>
  <c r="BG284" i="10"/>
  <c r="BG282" i="10"/>
  <c r="BG280" i="10"/>
  <c r="BG278" i="10"/>
  <c r="BG276" i="10"/>
  <c r="BG274" i="10"/>
  <c r="BG272" i="10"/>
  <c r="BG270" i="10"/>
  <c r="BG268" i="10"/>
  <c r="BG266" i="10"/>
  <c r="BG264" i="10"/>
  <c r="BG262" i="10"/>
  <c r="BG260" i="10"/>
  <c r="BG258" i="10"/>
  <c r="BG256" i="10"/>
  <c r="BG254" i="10"/>
  <c r="BG252" i="10"/>
  <c r="BG250" i="10"/>
  <c r="BG248" i="10"/>
  <c r="BG246" i="10"/>
  <c r="BG244" i="10"/>
  <c r="BG242" i="10"/>
  <c r="BG240" i="10"/>
  <c r="BG238" i="10"/>
  <c r="BG236" i="10"/>
  <c r="BG234" i="10"/>
  <c r="BG232" i="10"/>
  <c r="BG230" i="10"/>
  <c r="BG228" i="10"/>
  <c r="BI226" i="10"/>
  <c r="BK225" i="10"/>
  <c r="BF225" i="10"/>
  <c r="BH223" i="10"/>
  <c r="BG220" i="10"/>
  <c r="BK217" i="10"/>
  <c r="BF217" i="10"/>
  <c r="BH215" i="10"/>
  <c r="BG212" i="10"/>
  <c r="BK209" i="10"/>
  <c r="BF209" i="10"/>
  <c r="BH207" i="10"/>
  <c r="BG204" i="10"/>
  <c r="BK444" i="10"/>
  <c r="BK436" i="10"/>
  <c r="BK428" i="10"/>
  <c r="BK420" i="10"/>
  <c r="BK412" i="10"/>
  <c r="BK404" i="10"/>
  <c r="BK396" i="10"/>
  <c r="BK388" i="10"/>
  <c r="BK380" i="10"/>
  <c r="BK372" i="10"/>
  <c r="BK364" i="10"/>
  <c r="BK356" i="10"/>
  <c r="BK419" i="10"/>
  <c r="BK387" i="10"/>
  <c r="BK355" i="10"/>
  <c r="BF224" i="10"/>
  <c r="BK224" i="10"/>
  <c r="BH222" i="10"/>
  <c r="BJ220" i="10"/>
  <c r="BG219" i="10"/>
  <c r="BI217" i="10"/>
  <c r="BF216" i="10"/>
  <c r="BK216" i="10"/>
  <c r="BH214" i="10"/>
  <c r="BJ212" i="10"/>
  <c r="BG211" i="10"/>
  <c r="BI209" i="10"/>
  <c r="BF208" i="10"/>
  <c r="BK208" i="10"/>
  <c r="BH206" i="10"/>
  <c r="BJ204" i="10"/>
  <c r="BG203" i="10"/>
  <c r="BI201" i="10"/>
  <c r="BF200" i="10"/>
  <c r="BK200" i="10"/>
  <c r="BH198" i="10"/>
  <c r="BJ196" i="10"/>
  <c r="BG195" i="10"/>
  <c r="BI193" i="10"/>
  <c r="BF192" i="10"/>
  <c r="BK192" i="10"/>
  <c r="BH190" i="10"/>
  <c r="BJ188" i="10"/>
  <c r="BG187" i="10"/>
  <c r="BI185" i="10"/>
  <c r="BF184" i="10"/>
  <c r="BK184" i="10"/>
  <c r="BH182" i="10"/>
  <c r="BJ180" i="10"/>
  <c r="BG179" i="10"/>
  <c r="BI177" i="10"/>
  <c r="BF176" i="10"/>
  <c r="BK176" i="10"/>
  <c r="BH174" i="10"/>
  <c r="BJ172" i="10"/>
  <c r="BG171" i="10"/>
  <c r="BI169" i="10"/>
  <c r="BF168" i="10"/>
  <c r="BK168" i="10"/>
  <c r="BH166" i="10"/>
  <c r="BJ164" i="10"/>
  <c r="BG163" i="10"/>
  <c r="BI161" i="10"/>
  <c r="BF160" i="10"/>
  <c r="BK160" i="10"/>
  <c r="BH158" i="10"/>
  <c r="BJ156" i="10"/>
  <c r="BG155" i="10"/>
  <c r="BI153" i="10"/>
  <c r="BF152" i="10"/>
  <c r="BK152" i="10"/>
  <c r="BH150" i="10"/>
  <c r="BJ148" i="10"/>
  <c r="BG147" i="10"/>
  <c r="BI145" i="10"/>
  <c r="BF144" i="10"/>
  <c r="BK144" i="10"/>
  <c r="BH142" i="10"/>
  <c r="BJ140" i="10"/>
  <c r="BG139" i="10"/>
  <c r="BI137" i="10"/>
  <c r="BK136" i="10"/>
  <c r="BF136" i="10"/>
  <c r="BH134" i="10"/>
  <c r="BK535" i="10"/>
  <c r="BK527" i="10"/>
  <c r="BK519" i="10"/>
  <c r="BK511" i="10"/>
  <c r="BK503" i="10"/>
  <c r="BK495" i="10"/>
  <c r="BK487" i="10"/>
  <c r="BK479" i="10"/>
  <c r="BK471" i="10"/>
  <c r="BK463" i="10"/>
  <c r="BK455" i="10"/>
  <c r="BK447" i="10"/>
  <c r="BK239" i="10"/>
  <c r="BK231" i="10"/>
  <c r="BK222" i="10"/>
  <c r="BF222" i="10"/>
  <c r="BH220" i="10"/>
  <c r="BJ218" i="10"/>
  <c r="BG217" i="10"/>
  <c r="BI215" i="10"/>
  <c r="BK214" i="10"/>
  <c r="BF214" i="10"/>
  <c r="BH212" i="10"/>
  <c r="BJ210" i="10"/>
  <c r="BG209" i="10"/>
  <c r="BI207" i="10"/>
  <c r="BK206" i="10"/>
  <c r="BF206" i="10"/>
  <c r="BH204" i="10"/>
  <c r="BJ202" i="10"/>
  <c r="BG201" i="10"/>
  <c r="BI199" i="10"/>
  <c r="BK198" i="10"/>
  <c r="BF198" i="10"/>
  <c r="BH196" i="10"/>
  <c r="BJ194" i="10"/>
  <c r="BG193" i="10"/>
  <c r="BK190" i="10"/>
  <c r="BF190" i="10"/>
  <c r="BH188" i="10"/>
  <c r="BJ186" i="10"/>
  <c r="BG185" i="10"/>
  <c r="BI183" i="10"/>
  <c r="BK182" i="10"/>
  <c r="BF182" i="10"/>
  <c r="BH180" i="10"/>
  <c r="BJ178" i="10"/>
  <c r="BG177" i="10"/>
  <c r="BI175" i="10"/>
  <c r="BK174" i="10"/>
  <c r="BF174" i="10"/>
  <c r="BH172" i="10"/>
  <c r="BJ170" i="10"/>
  <c r="BG169" i="10"/>
  <c r="BI167" i="10"/>
  <c r="BK166" i="10"/>
  <c r="BF166" i="10"/>
  <c r="BH164" i="10"/>
  <c r="BJ162" i="10"/>
  <c r="BG161" i="10"/>
  <c r="BK158" i="10"/>
  <c r="BF158" i="10"/>
  <c r="BH156" i="10"/>
  <c r="BJ154" i="10"/>
  <c r="BG153" i="10"/>
  <c r="BI151" i="10"/>
  <c r="BK150" i="10"/>
  <c r="BF150" i="10"/>
  <c r="BH148" i="10"/>
  <c r="BJ146" i="10"/>
  <c r="BG145" i="10"/>
  <c r="BI143" i="10"/>
  <c r="BF142" i="10"/>
  <c r="BK142" i="10"/>
  <c r="BH140" i="10"/>
  <c r="BJ138" i="10"/>
  <c r="BG137" i="10"/>
  <c r="BI135" i="10"/>
  <c r="BF134" i="10"/>
  <c r="BK134" i="10"/>
  <c r="BK541" i="10"/>
  <c r="BK533" i="10"/>
  <c r="BK525" i="10"/>
  <c r="BK517" i="10"/>
  <c r="BK509" i="10"/>
  <c r="BK501" i="10"/>
  <c r="BK493" i="10"/>
  <c r="BK485" i="10"/>
  <c r="BK477" i="10"/>
  <c r="BK469" i="10"/>
  <c r="BK461" i="10"/>
  <c r="BK453" i="10"/>
  <c r="BK445" i="10"/>
  <c r="BK349" i="10"/>
  <c r="BK341" i="10"/>
  <c r="BK333" i="10"/>
  <c r="BK325" i="10"/>
  <c r="BK317" i="10"/>
  <c r="BK309" i="10"/>
  <c r="BK301" i="10"/>
  <c r="BK293" i="10"/>
  <c r="BK285" i="10"/>
  <c r="BK277" i="10"/>
  <c r="BK269" i="10"/>
  <c r="BK261" i="10"/>
  <c r="BK253" i="10"/>
  <c r="BK245" i="10"/>
  <c r="BK237" i="10"/>
  <c r="BK229" i="10"/>
  <c r="BK201" i="10"/>
  <c r="BF201" i="10"/>
  <c r="BH199" i="10"/>
  <c r="BG196" i="10"/>
  <c r="BK193" i="10"/>
  <c r="BF193" i="10"/>
  <c r="BH191" i="10"/>
  <c r="BG188" i="10"/>
  <c r="BK185" i="10"/>
  <c r="BF185" i="10"/>
  <c r="BH183" i="10"/>
  <c r="BG180" i="10"/>
  <c r="BK177" i="10"/>
  <c r="BF177" i="10"/>
  <c r="BH175" i="10"/>
  <c r="BG172" i="10"/>
  <c r="BK169" i="10"/>
  <c r="BF169" i="10"/>
  <c r="BH167" i="10"/>
  <c r="BG164" i="10"/>
  <c r="BK161" i="10"/>
  <c r="BF161" i="10"/>
  <c r="BH159" i="10"/>
  <c r="BG156" i="10"/>
  <c r="BK153" i="10"/>
  <c r="BF153" i="10"/>
  <c r="BH151" i="10"/>
  <c r="BG148" i="10"/>
  <c r="BK145" i="10"/>
  <c r="BF145" i="10"/>
  <c r="BH143" i="10"/>
  <c r="BG140" i="10"/>
  <c r="BK137" i="10"/>
  <c r="BF137" i="10"/>
  <c r="BH135" i="10"/>
  <c r="BK540" i="10"/>
  <c r="BK532" i="10"/>
  <c r="BK524" i="10"/>
  <c r="BK516" i="10"/>
  <c r="BK508" i="10"/>
  <c r="BK500" i="10"/>
  <c r="BK492" i="10"/>
  <c r="BK484" i="10"/>
  <c r="BK476" i="10"/>
  <c r="BK468" i="10"/>
  <c r="BK460" i="10"/>
  <c r="BK452" i="10"/>
  <c r="BK348" i="10"/>
  <c r="BK340" i="10"/>
  <c r="BK332" i="10"/>
  <c r="BK324" i="10"/>
  <c r="BK316" i="10"/>
  <c r="BK308" i="10"/>
  <c r="BK300" i="10"/>
  <c r="BK292" i="10"/>
  <c r="BK284" i="10"/>
  <c r="BK276" i="10"/>
  <c r="BK268" i="10"/>
  <c r="BK260" i="10"/>
  <c r="BK252" i="10"/>
  <c r="BK244" i="10"/>
  <c r="BK236" i="10"/>
  <c r="BJ228" i="10"/>
  <c r="BG223" i="10"/>
  <c r="BI221" i="10"/>
  <c r="BF220" i="10"/>
  <c r="BK220" i="10"/>
  <c r="BH218" i="10"/>
  <c r="BJ216" i="10"/>
  <c r="BG215" i="10"/>
  <c r="BI213" i="10"/>
  <c r="BF212" i="10"/>
  <c r="BH210" i="10"/>
  <c r="BJ208" i="10"/>
  <c r="BG207" i="10"/>
  <c r="BI205" i="10"/>
  <c r="BF204" i="10"/>
  <c r="BK204" i="10"/>
  <c r="BH202" i="10"/>
  <c r="BJ200" i="10"/>
  <c r="BG199" i="10"/>
  <c r="BI197" i="10"/>
  <c r="BF196" i="10"/>
  <c r="BK196" i="10"/>
  <c r="BH194" i="10"/>
  <c r="BJ192" i="10"/>
  <c r="BG191" i="10"/>
  <c r="BI189" i="10"/>
  <c r="BF188" i="10"/>
  <c r="BK188" i="10"/>
  <c r="BH186" i="10"/>
  <c r="BJ184" i="10"/>
  <c r="BG183" i="10"/>
  <c r="BI181" i="10"/>
  <c r="BF180" i="10"/>
  <c r="BH178" i="10"/>
  <c r="BJ176" i="10"/>
  <c r="BG175" i="10"/>
  <c r="BI173" i="10"/>
  <c r="BF172" i="10"/>
  <c r="BK172" i="10"/>
  <c r="BH170" i="10"/>
  <c r="BJ168" i="10"/>
  <c r="BG167" i="10"/>
  <c r="BI165" i="10"/>
  <c r="BF164" i="10"/>
  <c r="BK164" i="10"/>
  <c r="BH162" i="10"/>
  <c r="BJ160" i="10"/>
  <c r="BG159" i="10"/>
  <c r="BI157" i="10"/>
  <c r="BF156" i="10"/>
  <c r="BK156" i="10"/>
  <c r="BH154" i="10"/>
  <c r="BJ152" i="10"/>
  <c r="BG151" i="10"/>
  <c r="BI149" i="10"/>
  <c r="BF148" i="10"/>
  <c r="BH146" i="10"/>
  <c r="BJ144" i="10"/>
  <c r="BG143" i="10"/>
  <c r="BI141" i="10"/>
  <c r="BK140" i="10"/>
  <c r="BF140" i="10"/>
  <c r="BH138" i="10"/>
  <c r="BJ136" i="10"/>
  <c r="BG135" i="10"/>
  <c r="BI133" i="10"/>
  <c r="BK539" i="10"/>
  <c r="BK531" i="10"/>
  <c r="BK523" i="10"/>
  <c r="BK515" i="10"/>
  <c r="BK507" i="10"/>
  <c r="BK499" i="10"/>
  <c r="BK491" i="10"/>
  <c r="BK483" i="10"/>
  <c r="BK475" i="10"/>
  <c r="BK467" i="10"/>
  <c r="BK459" i="10"/>
  <c r="BK451" i="10"/>
  <c r="BK235" i="10"/>
  <c r="BK223" i="10"/>
  <c r="BF223" i="10"/>
  <c r="BH221" i="10"/>
  <c r="BJ219" i="10"/>
  <c r="BG218" i="10"/>
  <c r="BI216" i="10"/>
  <c r="BK215" i="10"/>
  <c r="BF215" i="10"/>
  <c r="BH213" i="10"/>
  <c r="BJ211" i="10"/>
  <c r="BG210" i="10"/>
  <c r="BI208" i="10"/>
  <c r="BK207" i="10"/>
  <c r="BF207" i="10"/>
  <c r="BH205" i="10"/>
  <c r="BJ203" i="10"/>
  <c r="BI200" i="10"/>
  <c r="BK199" i="10"/>
  <c r="BF199" i="10"/>
  <c r="BH197" i="10"/>
  <c r="BJ195" i="10"/>
  <c r="BG194" i="10"/>
  <c r="BI192" i="10"/>
  <c r="BK191" i="10"/>
  <c r="BF191" i="10"/>
  <c r="BH189" i="10"/>
  <c r="BJ187" i="10"/>
  <c r="BG186" i="10"/>
  <c r="BI184" i="10"/>
  <c r="BK183" i="10"/>
  <c r="BF183" i="10"/>
  <c r="BH181" i="10"/>
  <c r="BJ179" i="10"/>
  <c r="BG178" i="10"/>
  <c r="BI176" i="10"/>
  <c r="BK175" i="10"/>
  <c r="BF175" i="10"/>
  <c r="BH173" i="10"/>
  <c r="BJ171" i="10"/>
  <c r="BI168" i="10"/>
  <c r="BK167" i="10"/>
  <c r="BF167" i="10"/>
  <c r="BH165" i="10"/>
  <c r="BJ163" i="10"/>
  <c r="BG162" i="10"/>
  <c r="BI160" i="10"/>
  <c r="BK159" i="10"/>
  <c r="BF159" i="10"/>
  <c r="BH157" i="10"/>
  <c r="BJ155" i="10"/>
  <c r="BG154" i="10"/>
  <c r="BI152" i="10"/>
  <c r="BK151" i="10"/>
  <c r="BF151" i="10"/>
  <c r="BH149" i="10"/>
  <c r="BJ147" i="10"/>
  <c r="BG146" i="10"/>
  <c r="BI144" i="10"/>
  <c r="BF143" i="10"/>
  <c r="BK143" i="10"/>
  <c r="BH141" i="10"/>
  <c r="BJ139" i="10"/>
  <c r="BG138" i="10"/>
  <c r="BI136" i="10"/>
  <c r="BK135" i="10"/>
  <c r="BF135" i="10"/>
  <c r="BH133" i="10"/>
  <c r="BK538" i="10"/>
  <c r="BK530" i="10"/>
  <c r="BK522" i="10"/>
  <c r="BK514" i="10"/>
  <c r="BK506" i="10"/>
  <c r="BK498" i="10"/>
  <c r="BK490" i="10"/>
  <c r="BK482" i="10"/>
  <c r="BK474" i="10"/>
  <c r="BK466" i="10"/>
  <c r="BK458" i="10"/>
  <c r="BK450" i="10"/>
  <c r="BK346" i="10"/>
  <c r="BK338" i="10"/>
  <c r="BK330" i="10"/>
  <c r="BK322" i="10"/>
  <c r="BK314" i="10"/>
  <c r="BK306" i="10"/>
  <c r="BK298" i="10"/>
  <c r="BK290" i="10"/>
  <c r="BK282" i="10"/>
  <c r="BK274" i="10"/>
  <c r="BK266" i="10"/>
  <c r="BK258" i="10"/>
  <c r="BK250" i="10"/>
  <c r="BK242" i="10"/>
  <c r="BK234" i="10"/>
  <c r="BJ214" i="10"/>
  <c r="BG213" i="10"/>
  <c r="BI211" i="10"/>
  <c r="BK210" i="10"/>
  <c r="BF210" i="10"/>
  <c r="BJ206" i="10"/>
  <c r="BG205" i="10"/>
  <c r="BI203" i="10"/>
  <c r="BK202" i="10"/>
  <c r="BF202" i="10"/>
  <c r="BJ198" i="10"/>
  <c r="BG197" i="10"/>
  <c r="BI195" i="10"/>
  <c r="BK194" i="10"/>
  <c r="BF194" i="10"/>
  <c r="BJ190" i="10"/>
  <c r="BG189" i="10"/>
  <c r="BI187" i="10"/>
  <c r="BK186" i="10"/>
  <c r="BF186" i="10"/>
  <c r="BJ182" i="10"/>
  <c r="BG181" i="10"/>
  <c r="BI179" i="10"/>
  <c r="BK178" i="10"/>
  <c r="BF178" i="10"/>
  <c r="BJ174" i="10"/>
  <c r="BG173" i="10"/>
  <c r="BI171" i="10"/>
  <c r="BK170" i="10"/>
  <c r="BF170" i="10"/>
  <c r="BJ166" i="10"/>
  <c r="BG165" i="10"/>
  <c r="BI163" i="10"/>
  <c r="BK162" i="10"/>
  <c r="BF162" i="10"/>
  <c r="BJ158" i="10"/>
  <c r="BG157" i="10"/>
  <c r="BI155" i="10"/>
  <c r="BK154" i="10"/>
  <c r="BF154" i="10"/>
  <c r="BJ150" i="10"/>
  <c r="BG149" i="10"/>
  <c r="BI147" i="10"/>
  <c r="BK146" i="10"/>
  <c r="BF146" i="10"/>
  <c r="BJ142" i="10"/>
  <c r="BG141" i="10"/>
  <c r="BI139" i="10"/>
  <c r="BF138" i="10"/>
  <c r="BK138" i="10"/>
  <c r="BJ134" i="10"/>
  <c r="BK537" i="10"/>
  <c r="BK529" i="10"/>
  <c r="BK521" i="10"/>
  <c r="BK513" i="10"/>
  <c r="BK505" i="10"/>
  <c r="BK497" i="10"/>
  <c r="BK489" i="10"/>
  <c r="BK481" i="10"/>
  <c r="BK473" i="10"/>
  <c r="BK465" i="10"/>
  <c r="BK457" i="10"/>
  <c r="BK449" i="10"/>
  <c r="BK345" i="10"/>
  <c r="BK337" i="10"/>
  <c r="BK329" i="10"/>
  <c r="BK321" i="10"/>
  <c r="BK313" i="10"/>
  <c r="BK305" i="10"/>
  <c r="BK297" i="10"/>
  <c r="BK289" i="10"/>
  <c r="BK281" i="10"/>
  <c r="BK273" i="10"/>
  <c r="BK265" i="10"/>
  <c r="BK257" i="10"/>
  <c r="BK249" i="10"/>
  <c r="BK241" i="10"/>
  <c r="BK233" i="10"/>
  <c r="BK148" i="10"/>
  <c r="BH219" i="10"/>
  <c r="BJ217" i="10"/>
  <c r="BG216" i="10"/>
  <c r="BI214" i="10"/>
  <c r="BK213" i="10"/>
  <c r="BF213" i="10"/>
  <c r="BH211" i="10"/>
  <c r="BJ209" i="10"/>
  <c r="BG208" i="10"/>
  <c r="BI206" i="10"/>
  <c r="BK205" i="10"/>
  <c r="BF205" i="10"/>
  <c r="BH203" i="10"/>
  <c r="BJ201" i="10"/>
  <c r="BG200" i="10"/>
  <c r="BI198" i="10"/>
  <c r="BK197" i="10"/>
  <c r="BF197" i="10"/>
  <c r="BH195" i="10"/>
  <c r="BJ193" i="10"/>
  <c r="BG192" i="10"/>
  <c r="BI190" i="10"/>
  <c r="BK189" i="10"/>
  <c r="BF189" i="10"/>
  <c r="BH187" i="10"/>
  <c r="BJ185" i="10"/>
  <c r="BG184" i="10"/>
  <c r="BI182" i="10"/>
  <c r="BK181" i="10"/>
  <c r="BF181" i="10"/>
  <c r="BH179" i="10"/>
  <c r="BJ177" i="10"/>
  <c r="BG176" i="10"/>
  <c r="BI174" i="10"/>
  <c r="BK173" i="10"/>
  <c r="BF173" i="10"/>
  <c r="BH171" i="10"/>
  <c r="BJ169" i="10"/>
  <c r="BG168" i="10"/>
  <c r="BI166" i="10"/>
  <c r="BK165" i="10"/>
  <c r="BF165" i="10"/>
  <c r="BH163" i="10"/>
  <c r="BJ161" i="10"/>
  <c r="BG160" i="10"/>
  <c r="BI158" i="10"/>
  <c r="BK157" i="10"/>
  <c r="BF157" i="10"/>
  <c r="BH155" i="10"/>
  <c r="BJ153" i="10"/>
  <c r="BG152" i="10"/>
  <c r="BI150" i="10"/>
  <c r="BK149" i="10"/>
  <c r="BF149" i="10"/>
  <c r="BH147" i="10"/>
  <c r="BJ145" i="10"/>
  <c r="BG144" i="10"/>
  <c r="BI142" i="10"/>
  <c r="BK141" i="10"/>
  <c r="BF141" i="10"/>
  <c r="BH139" i="10"/>
  <c r="BJ137" i="10"/>
  <c r="BG136" i="10"/>
  <c r="BI134" i="10"/>
  <c r="BK133" i="10"/>
  <c r="BF133" i="10"/>
  <c r="BK536" i="10"/>
  <c r="BK528" i="10"/>
  <c r="BK520" i="10"/>
  <c r="BK512" i="10"/>
  <c r="BK504" i="10"/>
  <c r="BK496" i="10"/>
  <c r="BK488" i="10"/>
  <c r="BK480" i="10"/>
  <c r="BK472" i="10"/>
  <c r="BK464" i="10"/>
  <c r="BK456" i="10"/>
  <c r="BK448" i="10"/>
  <c r="BK344" i="10"/>
  <c r="BK336" i="10"/>
  <c r="BK328" i="10"/>
  <c r="BK320" i="10"/>
  <c r="BK312" i="10"/>
  <c r="BK304" i="10"/>
  <c r="BK296" i="10"/>
  <c r="BK288" i="10"/>
  <c r="BK280" i="10"/>
  <c r="BK272" i="10"/>
  <c r="BK264" i="10"/>
  <c r="BK256" i="10"/>
  <c r="BK248" i="10"/>
  <c r="BK240" i="10"/>
  <c r="BK232" i="10"/>
  <c r="AJ538" i="10"/>
  <c r="AP538" i="10" s="1"/>
  <c r="AU538" i="10" s="1"/>
  <c r="AO521" i="10"/>
  <c r="AO520" i="10"/>
  <c r="AO502" i="10"/>
  <c r="AO495" i="10"/>
  <c r="AO489" i="10"/>
  <c r="AM486" i="10"/>
  <c r="AJ471" i="10"/>
  <c r="AT471" i="10" s="1"/>
  <c r="AY471" i="10" s="1"/>
  <c r="AJ463" i="10"/>
  <c r="AP463" i="10" s="1"/>
  <c r="AU463" i="10" s="1"/>
  <c r="AL432" i="10"/>
  <c r="AK408" i="10"/>
  <c r="AO397" i="10"/>
  <c r="AO391" i="10"/>
  <c r="AK387" i="10"/>
  <c r="AM385" i="10"/>
  <c r="AK359" i="10"/>
  <c r="AL349" i="10"/>
  <c r="AK346" i="10"/>
  <c r="AO339" i="10"/>
  <c r="AM333" i="10"/>
  <c r="AK298" i="10"/>
  <c r="AO260" i="10"/>
  <c r="AO252" i="10"/>
  <c r="AM249" i="10"/>
  <c r="AL246" i="10"/>
  <c r="AN203" i="10"/>
  <c r="AK191" i="10"/>
  <c r="AJ176" i="10"/>
  <c r="AT176" i="10" s="1"/>
  <c r="AY176" i="10" s="1"/>
  <c r="AL163" i="10"/>
  <c r="AN136" i="10"/>
  <c r="AL134" i="10"/>
  <c r="AN128" i="10"/>
  <c r="AK115" i="10"/>
  <c r="AN94" i="10"/>
  <c r="AN39" i="10"/>
  <c r="AL28" i="10"/>
  <c r="AN26" i="10"/>
  <c r="AK539" i="10"/>
  <c r="AK530" i="10"/>
  <c r="AJ527" i="10"/>
  <c r="AL525" i="10"/>
  <c r="AJ523" i="10"/>
  <c r="AP523" i="10" s="1"/>
  <c r="AU523" i="10" s="1"/>
  <c r="AK517" i="10"/>
  <c r="AJ514" i="10"/>
  <c r="AP514" i="10" s="1"/>
  <c r="AU514" i="10" s="1"/>
  <c r="AM512" i="10"/>
  <c r="AJ511" i="10"/>
  <c r="AP511" i="10" s="1"/>
  <c r="AU511" i="10" s="1"/>
  <c r="AO493" i="10"/>
  <c r="AO473" i="10"/>
  <c r="AJ457" i="10"/>
  <c r="AQ457" i="10" s="1"/>
  <c r="AV457" i="10" s="1"/>
  <c r="AK439" i="10"/>
  <c r="AK417" i="10"/>
  <c r="AL371" i="10"/>
  <c r="AJ365" i="10"/>
  <c r="AJ362" i="10"/>
  <c r="AQ362" i="10" s="1"/>
  <c r="AV362" i="10" s="1"/>
  <c r="AO351" i="10"/>
  <c r="AO299" i="10"/>
  <c r="AO297" i="10"/>
  <c r="AO289" i="10"/>
  <c r="AL240" i="10"/>
  <c r="AK215" i="10"/>
  <c r="AO214" i="10"/>
  <c r="AL200" i="10"/>
  <c r="AM197" i="10"/>
  <c r="AJ185" i="10"/>
  <c r="AM168" i="10"/>
  <c r="AN138" i="10"/>
  <c r="AJ127" i="10"/>
  <c r="AL72" i="10"/>
  <c r="AN58" i="10"/>
  <c r="AN56" i="10"/>
  <c r="AJ43" i="10"/>
  <c r="AQ43" i="10" s="1"/>
  <c r="AV43" i="10" s="1"/>
  <c r="AL25" i="10"/>
  <c r="AM540" i="10"/>
  <c r="AJ530" i="10"/>
  <c r="AP530" i="10" s="1"/>
  <c r="AU530" i="10" s="1"/>
  <c r="AL517" i="10"/>
  <c r="AO499" i="10"/>
  <c r="AK498" i="10"/>
  <c r="AO478" i="10"/>
  <c r="AM472" i="10"/>
  <c r="AN420" i="10"/>
  <c r="AM410" i="10"/>
  <c r="AO389" i="10"/>
  <c r="AL374" i="10"/>
  <c r="AM357" i="10"/>
  <c r="AS357" i="10" s="1"/>
  <c r="AX357" i="10" s="1"/>
  <c r="AM354" i="10"/>
  <c r="AM351" i="10"/>
  <c r="AN340" i="10"/>
  <c r="AM337" i="10"/>
  <c r="AO312" i="10"/>
  <c r="AM292" i="10"/>
  <c r="AN282" i="10"/>
  <c r="AM277" i="10"/>
  <c r="AK257" i="10"/>
  <c r="AO249" i="10"/>
  <c r="AO239" i="10"/>
  <c r="AN201" i="10"/>
  <c r="AN182" i="10"/>
  <c r="AN178" i="10"/>
  <c r="AN174" i="10"/>
  <c r="AL169" i="10"/>
  <c r="AJ146" i="10"/>
  <c r="AQ146" i="10" s="1"/>
  <c r="AV146" i="10" s="1"/>
  <c r="AN78" i="10"/>
  <c r="AO51" i="10"/>
  <c r="AK43" i="10"/>
  <c r="AL38" i="10"/>
  <c r="AO36" i="10"/>
  <c r="AO513" i="10"/>
  <c r="AO485" i="10"/>
  <c r="AK484" i="10"/>
  <c r="AJ456" i="10"/>
  <c r="AT456" i="10" s="1"/>
  <c r="AY456" i="10" s="1"/>
  <c r="AN445" i="10"/>
  <c r="AM442" i="10"/>
  <c r="AK426" i="10"/>
  <c r="AM421" i="10"/>
  <c r="AK412" i="10"/>
  <c r="AN406" i="10"/>
  <c r="AN404" i="10"/>
  <c r="AO401" i="10"/>
  <c r="AM398" i="10"/>
  <c r="AJ383" i="10"/>
  <c r="AO381" i="10"/>
  <c r="AN380" i="10"/>
  <c r="AO378" i="10"/>
  <c r="AO375" i="10"/>
  <c r="AO372" i="10"/>
  <c r="AO364" i="10"/>
  <c r="AO346" i="10"/>
  <c r="AO283" i="10"/>
  <c r="AK227" i="10"/>
  <c r="AM224" i="10"/>
  <c r="AM213" i="10"/>
  <c r="AM198" i="10"/>
  <c r="AM183" i="10"/>
  <c r="AO177" i="10"/>
  <c r="AM167" i="10"/>
  <c r="AK166" i="10"/>
  <c r="AM161" i="10"/>
  <c r="AK150" i="10"/>
  <c r="AN142" i="10"/>
  <c r="AL120" i="10"/>
  <c r="AN108" i="10"/>
  <c r="AK74" i="10"/>
  <c r="AO43" i="10"/>
  <c r="AO541" i="10"/>
  <c r="AM533" i="10"/>
  <c r="AO532" i="10"/>
  <c r="AK531" i="10"/>
  <c r="AL522" i="10"/>
  <c r="AN501" i="10"/>
  <c r="AM487" i="10"/>
  <c r="AO480" i="10"/>
  <c r="AO477" i="10"/>
  <c r="AO462" i="10"/>
  <c r="AN436" i="10"/>
  <c r="AL431" i="10"/>
  <c r="AO429" i="10"/>
  <c r="AO415" i="10"/>
  <c r="AN396" i="10"/>
  <c r="AJ395" i="10"/>
  <c r="AT395" i="10" s="1"/>
  <c r="AY395" i="10" s="1"/>
  <c r="AL392" i="10"/>
  <c r="AM384" i="10"/>
  <c r="AO367" i="10"/>
  <c r="AK366" i="10"/>
  <c r="AM364" i="10"/>
  <c r="AK348" i="10"/>
  <c r="AM343" i="10"/>
  <c r="AO335" i="10"/>
  <c r="AM332" i="10"/>
  <c r="AN328" i="10"/>
  <c r="AL323" i="10"/>
  <c r="AL320" i="10"/>
  <c r="AL309" i="10"/>
  <c r="AO301" i="10"/>
  <c r="AN233" i="10"/>
  <c r="AN184" i="10"/>
  <c r="AO155" i="10"/>
  <c r="AN118" i="10"/>
  <c r="AO97" i="10"/>
  <c r="AM86" i="10"/>
  <c r="AN70" i="10"/>
  <c r="AN28" i="10"/>
  <c r="AO536" i="10"/>
  <c r="AO500" i="10"/>
  <c r="AM488" i="10"/>
  <c r="AO393" i="10"/>
  <c r="AL373" i="10"/>
  <c r="AO324" i="10"/>
  <c r="AM318" i="10"/>
  <c r="AO254" i="10"/>
  <c r="AO246" i="10"/>
  <c r="AO187" i="10"/>
  <c r="AL181" i="10"/>
  <c r="AN151" i="10"/>
  <c r="AK133" i="10"/>
  <c r="AK127" i="10"/>
  <c r="AO100" i="10"/>
  <c r="AK538" i="10"/>
  <c r="AM536" i="10"/>
  <c r="AJ535" i="10"/>
  <c r="AP535" i="10" s="1"/>
  <c r="AU535" i="10" s="1"/>
  <c r="AO522" i="10"/>
  <c r="AL510" i="10"/>
  <c r="AJ507" i="10"/>
  <c r="AT507" i="10" s="1"/>
  <c r="AY507" i="10" s="1"/>
  <c r="AK502" i="10"/>
  <c r="AN499" i="10"/>
  <c r="AK491" i="10"/>
  <c r="AM471" i="10"/>
  <c r="AN460" i="10"/>
  <c r="AL454" i="10"/>
  <c r="AO449" i="10"/>
  <c r="AO446" i="10"/>
  <c r="AK438" i="10"/>
  <c r="AL437" i="10"/>
  <c r="AO424" i="10"/>
  <c r="AM423" i="10"/>
  <c r="AO414" i="10"/>
  <c r="AJ407" i="10"/>
  <c r="AT407" i="10" s="1"/>
  <c r="AY407" i="10" s="1"/>
  <c r="AO356" i="10"/>
  <c r="AL338" i="10"/>
  <c r="AL335" i="10"/>
  <c r="AO330" i="10"/>
  <c r="AK306" i="10"/>
  <c r="AJ292" i="10"/>
  <c r="AK278" i="10"/>
  <c r="AM276" i="10"/>
  <c r="AK270" i="10"/>
  <c r="AM265" i="10"/>
  <c r="AM208" i="10"/>
  <c r="AM202" i="10"/>
  <c r="AL139" i="10"/>
  <c r="AN116" i="10"/>
  <c r="AM110" i="10"/>
  <c r="AM79" i="10"/>
  <c r="AM67" i="10"/>
  <c r="AM25" i="10"/>
  <c r="AK542" i="10"/>
  <c r="AJ542" i="10"/>
  <c r="AN542" i="10"/>
  <c r="AN455" i="10"/>
  <c r="AK455" i="10"/>
  <c r="AM539" i="10"/>
  <c r="AJ531" i="10"/>
  <c r="AP531" i="10" s="1"/>
  <c r="AU531" i="10" s="1"/>
  <c r="AL523" i="10"/>
  <c r="AK518" i="10"/>
  <c r="AM438" i="10"/>
  <c r="AK300" i="10"/>
  <c r="AJ300" i="10"/>
  <c r="AQ300" i="10" s="1"/>
  <c r="AV300" i="10" s="1"/>
  <c r="AO158" i="10"/>
  <c r="AK158" i="10"/>
  <c r="AL530" i="10"/>
  <c r="AK512" i="10"/>
  <c r="AM505" i="10"/>
  <c r="AL499" i="10"/>
  <c r="AJ495" i="10"/>
  <c r="AS495" i="10" s="1"/>
  <c r="AX495" i="10" s="1"/>
  <c r="AK488" i="10"/>
  <c r="AL479" i="10"/>
  <c r="AM473" i="10"/>
  <c r="AO469" i="10"/>
  <c r="AJ462" i="10"/>
  <c r="AQ462" i="10" s="1"/>
  <c r="AV462" i="10" s="1"/>
  <c r="AL459" i="10"/>
  <c r="AN447" i="10"/>
  <c r="AK447" i="10"/>
  <c r="AL438" i="10"/>
  <c r="AO433" i="10"/>
  <c r="AM419" i="10"/>
  <c r="AL412" i="10"/>
  <c r="AN399" i="10"/>
  <c r="AL399" i="10"/>
  <c r="AN397" i="10"/>
  <c r="AL396" i="10"/>
  <c r="AM393" i="10"/>
  <c r="AK362" i="10"/>
  <c r="AT362" i="10" s="1"/>
  <c r="AY362" i="10" s="1"/>
  <c r="AN359" i="10"/>
  <c r="AJ359" i="10"/>
  <c r="AP357" i="10"/>
  <c r="AU357" i="10" s="1"/>
  <c r="AT357" i="10"/>
  <c r="AY357" i="10" s="1"/>
  <c r="AL356" i="10"/>
  <c r="AO333" i="10"/>
  <c r="AK332" i="10"/>
  <c r="AK329" i="10"/>
  <c r="AJ323" i="10"/>
  <c r="AQ323" i="10" s="1"/>
  <c r="AV323" i="10" s="1"/>
  <c r="AJ303" i="10"/>
  <c r="AQ303" i="10" s="1"/>
  <c r="AV303" i="10" s="1"/>
  <c r="AK303" i="10"/>
  <c r="AN303" i="10"/>
  <c r="AL301" i="10"/>
  <c r="AM287" i="10"/>
  <c r="AK277" i="10"/>
  <c r="AL194" i="10"/>
  <c r="AM194" i="10"/>
  <c r="AJ194" i="10"/>
  <c r="AQ194" i="10" s="1"/>
  <c r="AV194" i="10" s="1"/>
  <c r="AL95" i="10"/>
  <c r="AM44" i="10"/>
  <c r="AJ44" i="10"/>
  <c r="AL529" i="10"/>
  <c r="AM526" i="10"/>
  <c r="AN522" i="10"/>
  <c r="AJ519" i="10"/>
  <c r="AP519" i="10" s="1"/>
  <c r="AU519" i="10" s="1"/>
  <c r="AJ515" i="10"/>
  <c r="AK513" i="10"/>
  <c r="AK510" i="10"/>
  <c r="AN485" i="10"/>
  <c r="AJ479" i="10"/>
  <c r="AP479" i="10" s="1"/>
  <c r="AU479" i="10" s="1"/>
  <c r="AO471" i="10"/>
  <c r="AN466" i="10"/>
  <c r="AL448" i="10"/>
  <c r="AM445" i="10"/>
  <c r="AJ440" i="10"/>
  <c r="AP440" i="10" s="1"/>
  <c r="AU440" i="10" s="1"/>
  <c r="AM439" i="10"/>
  <c r="AL433" i="10"/>
  <c r="AL423" i="10"/>
  <c r="AT423" i="10" s="1"/>
  <c r="AY423" i="10" s="1"/>
  <c r="AN412" i="10"/>
  <c r="AJ412" i="10"/>
  <c r="AN409" i="10"/>
  <c r="AJ409" i="10"/>
  <c r="AQ409" i="10" s="1"/>
  <c r="AV409" i="10" s="1"/>
  <c r="AJ399" i="10"/>
  <c r="AT399" i="10" s="1"/>
  <c r="AY399" i="10" s="1"/>
  <c r="AO399" i="10"/>
  <c r="AM391" i="10"/>
  <c r="AK390" i="10"/>
  <c r="AK338" i="10"/>
  <c r="AN335" i="10"/>
  <c r="AJ335" i="10"/>
  <c r="AS335" i="10" s="1"/>
  <c r="AX335" i="10" s="1"/>
  <c r="AL210" i="10"/>
  <c r="AJ210" i="10"/>
  <c r="AQ210" i="10" s="1"/>
  <c r="AV210" i="10" s="1"/>
  <c r="AN200" i="10"/>
  <c r="AM158" i="10"/>
  <c r="AO84" i="10"/>
  <c r="AK84" i="10"/>
  <c r="AK61" i="10"/>
  <c r="AN61" i="10"/>
  <c r="AN52" i="10"/>
  <c r="AJ52" i="10"/>
  <c r="AS52" i="10" s="1"/>
  <c r="AX52" i="10" s="1"/>
  <c r="AM52" i="10"/>
  <c r="AN538" i="10"/>
  <c r="AJ522" i="10"/>
  <c r="AP522" i="10" s="1"/>
  <c r="AU522" i="10" s="1"/>
  <c r="AM462" i="10"/>
  <c r="AJ334" i="10"/>
  <c r="AO334" i="10"/>
  <c r="AK274" i="10"/>
  <c r="AL274" i="10"/>
  <c r="AL538" i="10"/>
  <c r="AK528" i="10"/>
  <c r="AK536" i="10"/>
  <c r="AM513" i="10"/>
  <c r="AK508" i="10"/>
  <c r="AL501" i="10"/>
  <c r="AM479" i="10"/>
  <c r="AJ465" i="10"/>
  <c r="AS465" i="10" s="1"/>
  <c r="AX465" i="10" s="1"/>
  <c r="AM432" i="10"/>
  <c r="AL30" i="10"/>
  <c r="AJ30" i="10"/>
  <c r="AM30" i="10"/>
  <c r="AN539" i="10"/>
  <c r="AJ536" i="10"/>
  <c r="AM521" i="10"/>
  <c r="AO538" i="10"/>
  <c r="AJ537" i="10"/>
  <c r="AP537" i="10" s="1"/>
  <c r="AU537" i="10" s="1"/>
  <c r="AN534" i="10"/>
  <c r="AO530" i="10"/>
  <c r="AJ529" i="10"/>
  <c r="AO527" i="10"/>
  <c r="AN526" i="10"/>
  <c r="AL521" i="10"/>
  <c r="AN507" i="10"/>
  <c r="AJ504" i="10"/>
  <c r="AT504" i="10" s="1"/>
  <c r="AY504" i="10" s="1"/>
  <c r="AM501" i="10"/>
  <c r="AO491" i="10"/>
  <c r="AO487" i="10"/>
  <c r="AM477" i="10"/>
  <c r="AM474" i="10"/>
  <c r="AJ473" i="10"/>
  <c r="AS473" i="10" s="1"/>
  <c r="AX473" i="10" s="1"/>
  <c r="AJ466" i="10"/>
  <c r="AQ466" i="10" s="1"/>
  <c r="AV466" i="10" s="1"/>
  <c r="AL463" i="10"/>
  <c r="AJ451" i="10"/>
  <c r="AN448" i="10"/>
  <c r="AO434" i="10"/>
  <c r="AK433" i="10"/>
  <c r="AJ431" i="10"/>
  <c r="AJ428" i="10"/>
  <c r="AS428" i="10" s="1"/>
  <c r="AX428" i="10" s="1"/>
  <c r="AJ415" i="10"/>
  <c r="AM407" i="10"/>
  <c r="AJ403" i="10"/>
  <c r="AL388" i="10"/>
  <c r="AN384" i="10"/>
  <c r="AM367" i="10"/>
  <c r="AN287" i="10"/>
  <c r="AJ287" i="10"/>
  <c r="AT287" i="10" s="1"/>
  <c r="AY287" i="10" s="1"/>
  <c r="AM251" i="10"/>
  <c r="AM234" i="10"/>
  <c r="AN124" i="10"/>
  <c r="AJ104" i="10"/>
  <c r="AP104" i="10" s="1"/>
  <c r="AU104" i="10" s="1"/>
  <c r="AO104" i="10"/>
  <c r="AL104" i="10"/>
  <c r="AL87" i="10"/>
  <c r="AL540" i="10"/>
  <c r="AL535" i="10"/>
  <c r="AN530" i="10"/>
  <c r="AM524" i="10"/>
  <c r="AN517" i="10"/>
  <c r="AO510" i="10"/>
  <c r="AJ408" i="10"/>
  <c r="AT408" i="10" s="1"/>
  <c r="AY408" i="10" s="1"/>
  <c r="AO408" i="10"/>
  <c r="AM284" i="10"/>
  <c r="AJ284" i="10"/>
  <c r="AR284" i="10" s="1"/>
  <c r="AW284" i="10" s="1"/>
  <c r="AO190" i="10"/>
  <c r="AN190" i="10"/>
  <c r="AO156" i="10"/>
  <c r="AL524" i="10"/>
  <c r="AM517" i="10"/>
  <c r="AK540" i="10"/>
  <c r="AL528" i="10"/>
  <c r="AO519" i="10"/>
  <c r="AN515" i="10"/>
  <c r="AM493" i="10"/>
  <c r="AJ482" i="10"/>
  <c r="AP482" i="10" s="1"/>
  <c r="AU482" i="10" s="1"/>
  <c r="AJ444" i="10"/>
  <c r="AJ332" i="10"/>
  <c r="AR332" i="10" s="1"/>
  <c r="AW332" i="10" s="1"/>
  <c r="AM290" i="10"/>
  <c r="AL290" i="10"/>
  <c r="AK290" i="10"/>
  <c r="AM534" i="10"/>
  <c r="AK532" i="10"/>
  <c r="AJ524" i="10"/>
  <c r="AP524" i="10" s="1"/>
  <c r="AU524" i="10" s="1"/>
  <c r="AN541" i="10"/>
  <c r="AO535" i="10"/>
  <c r="AK534" i="10"/>
  <c r="AM527" i="10"/>
  <c r="AK526" i="10"/>
  <c r="AN523" i="10"/>
  <c r="AK521" i="10"/>
  <c r="AM518" i="10"/>
  <c r="AK501" i="10"/>
  <c r="AN493" i="10"/>
  <c r="AJ490" i="10"/>
  <c r="AO486" i="10"/>
  <c r="AM481" i="10"/>
  <c r="AN474" i="10"/>
  <c r="AM458" i="10"/>
  <c r="AM455" i="10"/>
  <c r="AM454" i="10"/>
  <c r="AM448" i="10"/>
  <c r="AJ448" i="10"/>
  <c r="AT448" i="10" s="1"/>
  <c r="AY448" i="10" s="1"/>
  <c r="AO425" i="10"/>
  <c r="AN415" i="10"/>
  <c r="AL407" i="10"/>
  <c r="AK391" i="10"/>
  <c r="AN371" i="10"/>
  <c r="AJ369" i="10"/>
  <c r="AO369" i="10"/>
  <c r="AL365" i="10"/>
  <c r="AJ343" i="10"/>
  <c r="AQ343" i="10" s="1"/>
  <c r="AV343" i="10" s="1"/>
  <c r="AJ319" i="10"/>
  <c r="AQ319" i="10" s="1"/>
  <c r="AV319" i="10" s="1"/>
  <c r="AK319" i="10"/>
  <c r="AM317" i="10"/>
  <c r="AM314" i="10"/>
  <c r="AL314" i="10"/>
  <c r="AL235" i="10"/>
  <c r="AJ233" i="10"/>
  <c r="AM220" i="10"/>
  <c r="AJ169" i="10"/>
  <c r="AQ169" i="10" s="1"/>
  <c r="AV169" i="10" s="1"/>
  <c r="AO134" i="10"/>
  <c r="AJ458" i="10"/>
  <c r="AQ458" i="10" s="1"/>
  <c r="AV458" i="10" s="1"/>
  <c r="AK458" i="10"/>
  <c r="AM532" i="10"/>
  <c r="AN461" i="10"/>
  <c r="AM437" i="10"/>
  <c r="AK392" i="10"/>
  <c r="AO392" i="10"/>
  <c r="AL532" i="10"/>
  <c r="AN510" i="10"/>
  <c r="AM537" i="10"/>
  <c r="AM529" i="10"/>
  <c r="AN512" i="10"/>
  <c r="AM507" i="10"/>
  <c r="AM495" i="10"/>
  <c r="AM480" i="10"/>
  <c r="AL441" i="10"/>
  <c r="AK409" i="10"/>
  <c r="AM381" i="10"/>
  <c r="AL381" i="10"/>
  <c r="AL295" i="10"/>
  <c r="AK295" i="10"/>
  <c r="AN295" i="10"/>
  <c r="AK282" i="10"/>
  <c r="AO537" i="10"/>
  <c r="AO540" i="10"/>
  <c r="AL539" i="10"/>
  <c r="AM538" i="10"/>
  <c r="AM535" i="10"/>
  <c r="AJ534" i="10"/>
  <c r="AT534" i="10" s="1"/>
  <c r="AY534" i="10" s="1"/>
  <c r="AN533" i="10"/>
  <c r="AL531" i="10"/>
  <c r="AM530" i="10"/>
  <c r="AO528" i="10"/>
  <c r="AJ526" i="10"/>
  <c r="AP526" i="10" s="1"/>
  <c r="AU526" i="10" s="1"/>
  <c r="AN525" i="10"/>
  <c r="AN520" i="10"/>
  <c r="AL518" i="10"/>
  <c r="AM516" i="10"/>
  <c r="AL514" i="10"/>
  <c r="AK511" i="10"/>
  <c r="AO492" i="10"/>
  <c r="AL491" i="10"/>
  <c r="AO488" i="10"/>
  <c r="AL487" i="10"/>
  <c r="AL485" i="10"/>
  <c r="AK482" i="10"/>
  <c r="AO479" i="10"/>
  <c r="AL461" i="10"/>
  <c r="AN459" i="10"/>
  <c r="AN458" i="10"/>
  <c r="AO455" i="10"/>
  <c r="AN453" i="10"/>
  <c r="AM436" i="10"/>
  <c r="AJ436" i="10"/>
  <c r="AM431" i="10"/>
  <c r="AK421" i="10"/>
  <c r="AJ417" i="10"/>
  <c r="AP417" i="10" s="1"/>
  <c r="AU417" i="10" s="1"/>
  <c r="AL415" i="10"/>
  <c r="AJ413" i="10"/>
  <c r="AK407" i="10"/>
  <c r="AN407" i="10"/>
  <c r="AL404" i="10"/>
  <c r="AJ391" i="10"/>
  <c r="AJ373" i="10"/>
  <c r="AP373" i="10" s="1"/>
  <c r="AU373" i="10" s="1"/>
  <c r="AK373" i="10"/>
  <c r="AK365" i="10"/>
  <c r="AM349" i="10"/>
  <c r="AL346" i="10"/>
  <c r="AO343" i="10"/>
  <c r="AO342" i="10"/>
  <c r="AK331" i="10"/>
  <c r="AN331" i="10"/>
  <c r="AO326" i="10"/>
  <c r="AM320" i="10"/>
  <c r="AM312" i="10"/>
  <c r="AO298" i="10"/>
  <c r="AL260" i="10"/>
  <c r="AK219" i="10"/>
  <c r="AJ189" i="10"/>
  <c r="AM189" i="10"/>
  <c r="AN189" i="10"/>
  <c r="AJ182" i="10"/>
  <c r="AQ182" i="10" s="1"/>
  <c r="AV182" i="10" s="1"/>
  <c r="AL152" i="10"/>
  <c r="AK152" i="10"/>
  <c r="AJ459" i="10"/>
  <c r="AP459" i="10" s="1"/>
  <c r="AU459" i="10" s="1"/>
  <c r="AO457" i="10"/>
  <c r="AL456" i="10"/>
  <c r="AO439" i="10"/>
  <c r="AN433" i="10"/>
  <c r="AO431" i="10"/>
  <c r="AM429" i="10"/>
  <c r="AJ424" i="10"/>
  <c r="AS424" i="10" s="1"/>
  <c r="AX424" i="10" s="1"/>
  <c r="AM420" i="10"/>
  <c r="AL416" i="10"/>
  <c r="AM404" i="10"/>
  <c r="AK404" i="10"/>
  <c r="AM402" i="10"/>
  <c r="AK401" i="10"/>
  <c r="AJ396" i="10"/>
  <c r="AK393" i="10"/>
  <c r="AO386" i="10"/>
  <c r="AL382" i="10"/>
  <c r="AK378" i="10"/>
  <c r="AM376" i="10"/>
  <c r="AK367" i="10"/>
  <c r="AL364" i="10"/>
  <c r="AJ363" i="10"/>
  <c r="AK350" i="10"/>
  <c r="AJ339" i="10"/>
  <c r="AN339" i="10"/>
  <c r="AL333" i="10"/>
  <c r="AM330" i="10"/>
  <c r="AJ326" i="10"/>
  <c r="AT326" i="10" s="1"/>
  <c r="AY326" i="10" s="1"/>
  <c r="AO322" i="10"/>
  <c r="AL312" i="10"/>
  <c r="AK301" i="10"/>
  <c r="AO271" i="10"/>
  <c r="AN271" i="10"/>
  <c r="AN260" i="10"/>
  <c r="AJ246" i="10"/>
  <c r="AR246" i="10" s="1"/>
  <c r="AW246" i="10" s="1"/>
  <c r="AK213" i="10"/>
  <c r="AN172" i="10"/>
  <c r="AL172" i="10"/>
  <c r="AJ141" i="10"/>
  <c r="AR141" i="10" s="1"/>
  <c r="AW141" i="10" s="1"/>
  <c r="AM128" i="10"/>
  <c r="AO96" i="10"/>
  <c r="AK96" i="10"/>
  <c r="AJ64" i="10"/>
  <c r="AS64" i="10" s="1"/>
  <c r="AX64" i="10" s="1"/>
  <c r="AK64" i="10"/>
  <c r="AN469" i="10"/>
  <c r="AL467" i="10"/>
  <c r="AM463" i="10"/>
  <c r="AM457" i="10"/>
  <c r="AN456" i="10"/>
  <c r="AM453" i="10"/>
  <c r="AJ452" i="10"/>
  <c r="AT452" i="10" s="1"/>
  <c r="AY452" i="10" s="1"/>
  <c r="AM450" i="10"/>
  <c r="AL449" i="10"/>
  <c r="AL446" i="10"/>
  <c r="AJ445" i="10"/>
  <c r="AQ445" i="10" s="1"/>
  <c r="AV445" i="10" s="1"/>
  <c r="AN439" i="10"/>
  <c r="AK435" i="10"/>
  <c r="AN431" i="10"/>
  <c r="AO423" i="10"/>
  <c r="AO417" i="10"/>
  <c r="AL411" i="10"/>
  <c r="AO406" i="10"/>
  <c r="AL401" i="10"/>
  <c r="AK397" i="10"/>
  <c r="AL393" i="10"/>
  <c r="AO390" i="10"/>
  <c r="AJ381" i="10"/>
  <c r="AT381" i="10" s="1"/>
  <c r="AY381" i="10" s="1"/>
  <c r="AK371" i="10"/>
  <c r="AL354" i="10"/>
  <c r="AK343" i="10"/>
  <c r="AL340" i="10"/>
  <c r="AL337" i="10"/>
  <c r="AN336" i="10"/>
  <c r="AO328" i="10"/>
  <c r="AL327" i="10"/>
  <c r="AK315" i="10"/>
  <c r="AJ311" i="10"/>
  <c r="AT311" i="10" s="1"/>
  <c r="AY311" i="10" s="1"/>
  <c r="AO306" i="10"/>
  <c r="AM302" i="10"/>
  <c r="AO291" i="10"/>
  <c r="AL205" i="10"/>
  <c r="AJ188" i="10"/>
  <c r="AP188" i="10" s="1"/>
  <c r="AU188" i="10" s="1"/>
  <c r="AL188" i="10"/>
  <c r="AM182" i="10"/>
  <c r="AJ181" i="10"/>
  <c r="AQ181" i="10" s="1"/>
  <c r="AV181" i="10" s="1"/>
  <c r="AK135" i="10"/>
  <c r="AO131" i="10"/>
  <c r="AJ119" i="10"/>
  <c r="AP119" i="10" s="1"/>
  <c r="AU119" i="10" s="1"/>
  <c r="AK119" i="10"/>
  <c r="AK33" i="10"/>
  <c r="AM33" i="10"/>
  <c r="AM31" i="10"/>
  <c r="AM485" i="10"/>
  <c r="AL484" i="10"/>
  <c r="AM482" i="10"/>
  <c r="AM478" i="10"/>
  <c r="AJ474" i="10"/>
  <c r="AS474" i="10" s="1"/>
  <c r="AX474" i="10" s="1"/>
  <c r="AO461" i="10"/>
  <c r="AK460" i="10"/>
  <c r="AM456" i="10"/>
  <c r="AO454" i="10"/>
  <c r="AM447" i="10"/>
  <c r="AJ443" i="10"/>
  <c r="AO441" i="10"/>
  <c r="AL440" i="10"/>
  <c r="AO432" i="10"/>
  <c r="AK430" i="10"/>
  <c r="AK429" i="10"/>
  <c r="AN423" i="10"/>
  <c r="AL420" i="10"/>
  <c r="AM415" i="10"/>
  <c r="AM412" i="10"/>
  <c r="AM406" i="10"/>
  <c r="AO400" i="10"/>
  <c r="AK398" i="10"/>
  <c r="AJ397" i="10"/>
  <c r="AT397" i="10" s="1"/>
  <c r="AY397" i="10" s="1"/>
  <c r="AM395" i="10"/>
  <c r="AL391" i="10"/>
  <c r="AO380" i="10"/>
  <c r="AK379" i="10"/>
  <c r="AO362" i="10"/>
  <c r="AK361" i="10"/>
  <c r="AO359" i="10"/>
  <c r="AM352" i="10"/>
  <c r="AK351" i="10"/>
  <c r="AP351" i="10" s="1"/>
  <c r="AU351" i="10" s="1"/>
  <c r="AM348" i="10"/>
  <c r="AM345" i="10"/>
  <c r="AN343" i="10"/>
  <c r="AO341" i="10"/>
  <c r="AK340" i="10"/>
  <c r="AO338" i="10"/>
  <c r="AK337" i="10"/>
  <c r="AN333" i="10"/>
  <c r="AM328" i="10"/>
  <c r="AM325" i="10"/>
  <c r="AJ324" i="10"/>
  <c r="AQ324" i="10" s="1"/>
  <c r="AV324" i="10" s="1"/>
  <c r="AL322" i="10"/>
  <c r="AN321" i="10"/>
  <c r="AJ321" i="10"/>
  <c r="AQ321" i="10" s="1"/>
  <c r="AV321" i="10" s="1"/>
  <c r="AM316" i="10"/>
  <c r="AM295" i="10"/>
  <c r="AL292" i="10"/>
  <c r="AJ288" i="10"/>
  <c r="AQ288" i="10" s="1"/>
  <c r="AV288" i="10" s="1"/>
  <c r="AM279" i="10"/>
  <c r="AK279" i="10"/>
  <c r="AJ278" i="10"/>
  <c r="AQ278" i="10" s="1"/>
  <c r="AV278" i="10" s="1"/>
  <c r="AK271" i="10"/>
  <c r="AN252" i="10"/>
  <c r="AN209" i="10"/>
  <c r="AK205" i="10"/>
  <c r="AM205" i="10"/>
  <c r="AO201" i="10"/>
  <c r="AO195" i="10"/>
  <c r="AM195" i="10"/>
  <c r="AK173" i="10"/>
  <c r="AO173" i="10"/>
  <c r="AJ170" i="10"/>
  <c r="AR170" i="10" s="1"/>
  <c r="AW170" i="10" s="1"/>
  <c r="AL158" i="10"/>
  <c r="AO146" i="10"/>
  <c r="AO126" i="10"/>
  <c r="AK126" i="10"/>
  <c r="AJ122" i="10"/>
  <c r="AP122" i="10" s="1"/>
  <c r="AU122" i="10" s="1"/>
  <c r="AL122" i="10"/>
  <c r="AJ77" i="10"/>
  <c r="AK77" i="10"/>
  <c r="AJ74" i="10"/>
  <c r="AM74" i="10"/>
  <c r="AJ62" i="10"/>
  <c r="AT62" i="10" s="1"/>
  <c r="AN482" i="10"/>
  <c r="AN477" i="10"/>
  <c r="AL475" i="10"/>
  <c r="AL471" i="10"/>
  <c r="AM465" i="10"/>
  <c r="AM464" i="10"/>
  <c r="AM461" i="10"/>
  <c r="AL460" i="10"/>
  <c r="AO447" i="10"/>
  <c r="AN440" i="10"/>
  <c r="AN437" i="10"/>
  <c r="AL436" i="10"/>
  <c r="AJ433" i="10"/>
  <c r="AK431" i="10"/>
  <c r="AL427" i="10"/>
  <c r="AN424" i="10"/>
  <c r="AO422" i="10"/>
  <c r="AO409" i="10"/>
  <c r="AK406" i="10"/>
  <c r="AJ405" i="10"/>
  <c r="AK396" i="10"/>
  <c r="AQ396" i="10" s="1"/>
  <c r="AV396" i="10" s="1"/>
  <c r="AL390" i="10"/>
  <c r="AJ389" i="10"/>
  <c r="AT389" i="10" s="1"/>
  <c r="AY389" i="10" s="1"/>
  <c r="AN389" i="10"/>
  <c r="AL387" i="10"/>
  <c r="AN376" i="10"/>
  <c r="AO370" i="10"/>
  <c r="AL369" i="10"/>
  <c r="AJ367" i="10"/>
  <c r="AO366" i="10"/>
  <c r="AM365" i="10"/>
  <c r="AN363" i="10"/>
  <c r="AM362" i="10"/>
  <c r="AJ361" i="10"/>
  <c r="AQ361" i="10" s="1"/>
  <c r="AV361" i="10" s="1"/>
  <c r="AM359" i="10"/>
  <c r="AN351" i="10"/>
  <c r="AO349" i="10"/>
  <c r="AL348" i="10"/>
  <c r="AM341" i="10"/>
  <c r="AJ340" i="10"/>
  <c r="AQ340" i="10" s="1"/>
  <c r="AV340" i="10" s="1"/>
  <c r="AL334" i="10"/>
  <c r="AN327" i="10"/>
  <c r="AJ327" i="10"/>
  <c r="AO320" i="10"/>
  <c r="AM319" i="10"/>
  <c r="AL313" i="10"/>
  <c r="AN311" i="10"/>
  <c r="AM310" i="10"/>
  <c r="AO274" i="10"/>
  <c r="AJ273" i="10"/>
  <c r="AQ273" i="10" s="1"/>
  <c r="AV273" i="10" s="1"/>
  <c r="AJ271" i="10"/>
  <c r="AT271" i="10" s="1"/>
  <c r="AY271" i="10" s="1"/>
  <c r="AK267" i="10"/>
  <c r="AN261" i="10"/>
  <c r="AM241" i="10"/>
  <c r="AK241" i="10"/>
  <c r="AJ239" i="10"/>
  <c r="AQ239" i="10" s="1"/>
  <c r="AV239" i="10" s="1"/>
  <c r="AN236" i="10"/>
  <c r="AO208" i="10"/>
  <c r="AM186" i="10"/>
  <c r="AK185" i="10"/>
  <c r="AT185" i="10" s="1"/>
  <c r="AY185" i="10" s="1"/>
  <c r="AK182" i="10"/>
  <c r="AM174" i="10"/>
  <c r="AN169" i="10"/>
  <c r="AO166" i="10"/>
  <c r="AL165" i="10"/>
  <c r="AJ165" i="10"/>
  <c r="AP165" i="10" s="1"/>
  <c r="AU165" i="10" s="1"/>
  <c r="AK148" i="10"/>
  <c r="AK120" i="10"/>
  <c r="AJ120" i="10"/>
  <c r="AP120" i="10" s="1"/>
  <c r="AU120" i="10" s="1"/>
  <c r="AM120" i="10"/>
  <c r="AN107" i="10"/>
  <c r="AK107" i="10"/>
  <c r="AO398" i="10"/>
  <c r="AM396" i="10"/>
  <c r="AO394" i="10"/>
  <c r="AJ392" i="10"/>
  <c r="AT392" i="10" s="1"/>
  <c r="AY392" i="10" s="1"/>
  <c r="AN391" i="10"/>
  <c r="AM388" i="10"/>
  <c r="AM377" i="10"/>
  <c r="AO373" i="10"/>
  <c r="AM371" i="10"/>
  <c r="AM369" i="10"/>
  <c r="AO365" i="10"/>
  <c r="AK364" i="10"/>
  <c r="AM360" i="10"/>
  <c r="AO357" i="10"/>
  <c r="AK356" i="10"/>
  <c r="AO354" i="10"/>
  <c r="AJ348" i="10"/>
  <c r="AQ348" i="10" s="1"/>
  <c r="AV348" i="10" s="1"/>
  <c r="AM346" i="10"/>
  <c r="AJ345" i="10"/>
  <c r="AR345" i="10" s="1"/>
  <c r="AW345" i="10" s="1"/>
  <c r="AM338" i="10"/>
  <c r="AJ337" i="10"/>
  <c r="AQ337" i="10" s="1"/>
  <c r="AV337" i="10" s="1"/>
  <c r="AO331" i="10"/>
  <c r="AL330" i="10"/>
  <c r="AM327" i="10"/>
  <c r="AK323" i="10"/>
  <c r="AT323" i="10" s="1"/>
  <c r="AY323" i="10" s="1"/>
  <c r="AK314" i="10"/>
  <c r="AM306" i="10"/>
  <c r="AJ291" i="10"/>
  <c r="AQ291" i="10" s="1"/>
  <c r="AV291" i="10" s="1"/>
  <c r="AN290" i="10"/>
  <c r="AK287" i="10"/>
  <c r="AL284" i="10"/>
  <c r="AN279" i="10"/>
  <c r="AM271" i="10"/>
  <c r="AJ270" i="10"/>
  <c r="AK265" i="10"/>
  <c r="AM263" i="10"/>
  <c r="AO257" i="10"/>
  <c r="AM257" i="10"/>
  <c r="AO236" i="10"/>
  <c r="AM219" i="10"/>
  <c r="AO212" i="10"/>
  <c r="AK212" i="10"/>
  <c r="AO209" i="10"/>
  <c r="AL208" i="10"/>
  <c r="AL203" i="10"/>
  <c r="AO198" i="10"/>
  <c r="AN194" i="10"/>
  <c r="AN192" i="10"/>
  <c r="AL186" i="10"/>
  <c r="AL183" i="10"/>
  <c r="AK180" i="10"/>
  <c r="AK177" i="10"/>
  <c r="AN175" i="10"/>
  <c r="AJ163" i="10"/>
  <c r="AP163" i="10" s="1"/>
  <c r="AU163" i="10" s="1"/>
  <c r="AJ152" i="10"/>
  <c r="AQ152" i="10" s="1"/>
  <c r="AV152" i="10" s="1"/>
  <c r="AL149" i="10"/>
  <c r="AM146" i="10"/>
  <c r="AK142" i="10"/>
  <c r="AN139" i="10"/>
  <c r="AM115" i="10"/>
  <c r="AL102" i="10"/>
  <c r="AK78" i="10"/>
  <c r="AL59" i="10"/>
  <c r="AL56" i="10"/>
  <c r="AK51" i="10"/>
  <c r="AM50" i="10"/>
  <c r="AM38" i="10"/>
  <c r="AK31" i="10"/>
  <c r="AN349" i="10"/>
  <c r="AO344" i="10"/>
  <c r="AN341" i="10"/>
  <c r="AO336" i="10"/>
  <c r="AM335" i="10"/>
  <c r="AK334" i="10"/>
  <c r="AQ334" i="10" s="1"/>
  <c r="AV334" i="10" s="1"/>
  <c r="AN332" i="10"/>
  <c r="AK327" i="10"/>
  <c r="AK324" i="10"/>
  <c r="AT324" i="10" s="1"/>
  <c r="AY324" i="10" s="1"/>
  <c r="AM311" i="10"/>
  <c r="AK307" i="10"/>
  <c r="AN306" i="10"/>
  <c r="AM303" i="10"/>
  <c r="AO290" i="10"/>
  <c r="AO282" i="10"/>
  <c r="AO261" i="10"/>
  <c r="AJ254" i="10"/>
  <c r="AT254" i="10" s="1"/>
  <c r="AY254" i="10" s="1"/>
  <c r="AJ215" i="10"/>
  <c r="AN211" i="10"/>
  <c r="AN202" i="10"/>
  <c r="AM200" i="10"/>
  <c r="AO196" i="10"/>
  <c r="AN179" i="10"/>
  <c r="AK178" i="10"/>
  <c r="AJ174" i="10"/>
  <c r="AR174" i="10" s="1"/>
  <c r="AW174" i="10" s="1"/>
  <c r="AM172" i="10"/>
  <c r="AM169" i="10"/>
  <c r="AM155" i="10"/>
  <c r="AK149" i="10"/>
  <c r="AM140" i="10"/>
  <c r="AJ128" i="10"/>
  <c r="AQ128" i="10" s="1"/>
  <c r="AV128" i="10" s="1"/>
  <c r="AO124" i="10"/>
  <c r="AJ124" i="10"/>
  <c r="AP124" i="10" s="1"/>
  <c r="AU124" i="10" s="1"/>
  <c r="AK110" i="10"/>
  <c r="AN44" i="10"/>
  <c r="AJ38" i="10"/>
  <c r="AN36" i="10"/>
  <c r="AL107" i="10"/>
  <c r="AO85" i="10"/>
  <c r="AJ85" i="10"/>
  <c r="AP85" i="10" s="1"/>
  <c r="AU85" i="10" s="1"/>
  <c r="AK76" i="10"/>
  <c r="AO76" i="10"/>
  <c r="AJ69" i="10"/>
  <c r="AQ69" i="10" s="1"/>
  <c r="AV69" i="10" s="1"/>
  <c r="AN43" i="10"/>
  <c r="AL42" i="10"/>
  <c r="AN40" i="10"/>
  <c r="AO29" i="10"/>
  <c r="AM401" i="10"/>
  <c r="AK400" i="10"/>
  <c r="AM399" i="10"/>
  <c r="AL395" i="10"/>
  <c r="AJ394" i="10"/>
  <c r="AS394" i="10" s="1"/>
  <c r="AX394" i="10" s="1"/>
  <c r="AM390" i="10"/>
  <c r="AO387" i="10"/>
  <c r="AK386" i="10"/>
  <c r="AO383" i="10"/>
  <c r="AO371" i="10"/>
  <c r="AL367" i="10"/>
  <c r="AN365" i="10"/>
  <c r="AL362" i="10"/>
  <c r="AO360" i="10"/>
  <c r="AL359" i="10"/>
  <c r="AN357" i="10"/>
  <c r="AL351" i="10"/>
  <c r="AJ350" i="10"/>
  <c r="AL343" i="10"/>
  <c r="AM340" i="10"/>
  <c r="AK339" i="10"/>
  <c r="AS339" i="10" s="1"/>
  <c r="AX339" i="10" s="1"/>
  <c r="AK335" i="10"/>
  <c r="AL332" i="10"/>
  <c r="AJ331" i="10"/>
  <c r="AR331" i="10" s="1"/>
  <c r="AW331" i="10" s="1"/>
  <c r="AM329" i="10"/>
  <c r="AM321" i="10"/>
  <c r="AN319" i="10"/>
  <c r="AL317" i="10"/>
  <c r="AL306" i="10"/>
  <c r="AL303" i="10"/>
  <c r="AL300" i="10"/>
  <c r="AN298" i="10"/>
  <c r="AJ295" i="10"/>
  <c r="AQ295" i="10" s="1"/>
  <c r="AV295" i="10" s="1"/>
  <c r="AM282" i="10"/>
  <c r="AL282" i="10"/>
  <c r="AO280" i="10"/>
  <c r="AL273" i="10"/>
  <c r="AM261" i="10"/>
  <c r="AL261" i="10"/>
  <c r="AL252" i="10"/>
  <c r="AK249" i="10"/>
  <c r="AL233" i="10"/>
  <c r="AL215" i="10"/>
  <c r="AM214" i="10"/>
  <c r="AL202" i="10"/>
  <c r="AL197" i="10"/>
  <c r="AL189" i="10"/>
  <c r="AK172" i="10"/>
  <c r="AN167" i="10"/>
  <c r="AN161" i="10"/>
  <c r="AN152" i="10"/>
  <c r="AM148" i="10"/>
  <c r="AN145" i="10"/>
  <c r="AL144" i="10"/>
  <c r="AK140" i="10"/>
  <c r="AM130" i="10"/>
  <c r="AL117" i="10"/>
  <c r="AN114" i="10"/>
  <c r="AL92" i="10"/>
  <c r="AJ89" i="10"/>
  <c r="AJ72" i="10"/>
  <c r="AP72" i="10" s="1"/>
  <c r="AU72" i="10" s="1"/>
  <c r="AO60" i="10"/>
  <c r="AL58" i="10"/>
  <c r="AK57" i="10"/>
  <c r="AL36" i="10"/>
  <c r="AK289" i="10"/>
  <c r="AO281" i="10"/>
  <c r="AN274" i="10"/>
  <c r="AO234" i="10"/>
  <c r="AM226" i="10"/>
  <c r="AM222" i="10"/>
  <c r="AM221" i="10"/>
  <c r="AJ212" i="10"/>
  <c r="AQ212" i="10" s="1"/>
  <c r="AV212" i="10" s="1"/>
  <c r="AK210" i="10"/>
  <c r="AK199" i="10"/>
  <c r="AN195" i="10"/>
  <c r="AJ193" i="10"/>
  <c r="AP193" i="10" s="1"/>
  <c r="AU193" i="10" s="1"/>
  <c r="AO192" i="10"/>
  <c r="AM188" i="10"/>
  <c r="AM176" i="10"/>
  <c r="AM162" i="10"/>
  <c r="AN154" i="10"/>
  <c r="AL153" i="10"/>
  <c r="AM152" i="10"/>
  <c r="AN143" i="10"/>
  <c r="AM133" i="10"/>
  <c r="AM127" i="10"/>
  <c r="AM118" i="10"/>
  <c r="AL109" i="10"/>
  <c r="AK83" i="10"/>
  <c r="AM81" i="10"/>
  <c r="AK69" i="10"/>
  <c r="AM68" i="10"/>
  <c r="AK67" i="10"/>
  <c r="AO59" i="10"/>
  <c r="AN57" i="10"/>
  <c r="AJ45" i="10"/>
  <c r="AR45" i="10" s="1"/>
  <c r="AW45" i="10" s="1"/>
  <c r="AK38" i="10"/>
  <c r="AM37" i="10"/>
  <c r="AJ26" i="10"/>
  <c r="AQ26" i="10" s="1"/>
  <c r="AJ329" i="10"/>
  <c r="AJ325" i="10"/>
  <c r="AS325" i="10" s="1"/>
  <c r="AX325" i="10" s="1"/>
  <c r="AO305" i="10"/>
  <c r="AK304" i="10"/>
  <c r="AM300" i="10"/>
  <c r="AM298" i="10"/>
  <c r="AO296" i="10"/>
  <c r="AK284" i="10"/>
  <c r="AL279" i="10"/>
  <c r="AL276" i="10"/>
  <c r="AO273" i="10"/>
  <c r="AL271" i="10"/>
  <c r="AL244" i="10"/>
  <c r="AM233" i="10"/>
  <c r="AL216" i="10"/>
  <c r="AN210" i="10"/>
  <c r="AK202" i="10"/>
  <c r="AR202" i="10" s="1"/>
  <c r="AW202" i="10" s="1"/>
  <c r="AJ198" i="10"/>
  <c r="AQ198" i="10" s="1"/>
  <c r="AV198" i="10" s="1"/>
  <c r="AN197" i="10"/>
  <c r="AM190" i="10"/>
  <c r="AJ187" i="10"/>
  <c r="AP187" i="10" s="1"/>
  <c r="AU187" i="10" s="1"/>
  <c r="AN177" i="10"/>
  <c r="AL175" i="10"/>
  <c r="AL167" i="10"/>
  <c r="AN163" i="10"/>
  <c r="AN155" i="10"/>
  <c r="AJ151" i="10"/>
  <c r="AQ151" i="10" s="1"/>
  <c r="AV151" i="10" s="1"/>
  <c r="AK146" i="10"/>
  <c r="AO139" i="10"/>
  <c r="AK131" i="10"/>
  <c r="AM129" i="10"/>
  <c r="AN127" i="10"/>
  <c r="AK118" i="10"/>
  <c r="AL91" i="10"/>
  <c r="AL65" i="10"/>
  <c r="AM56" i="10"/>
  <c r="AK52" i="10"/>
  <c r="AM42" i="10"/>
  <c r="AM39" i="10"/>
  <c r="AK30" i="10"/>
  <c r="AL14" i="10"/>
  <c r="AO288" i="10"/>
  <c r="AK276" i="10"/>
  <c r="AM235" i="10"/>
  <c r="AM228" i="10"/>
  <c r="AN214" i="10"/>
  <c r="AJ196" i="10"/>
  <c r="AP196" i="10" s="1"/>
  <c r="AU196" i="10" s="1"/>
  <c r="AK194" i="10"/>
  <c r="AJ190" i="10"/>
  <c r="AP190" i="10" s="1"/>
  <c r="AU190" i="10" s="1"/>
  <c r="AN183" i="10"/>
  <c r="AM177" i="10"/>
  <c r="AJ167" i="10"/>
  <c r="AQ167" i="10" s="1"/>
  <c r="AV167" i="10" s="1"/>
  <c r="AO160" i="10"/>
  <c r="AK154" i="10"/>
  <c r="AP154" i="10" s="1"/>
  <c r="AU154" i="10" s="1"/>
  <c r="AO132" i="10"/>
  <c r="AM125" i="10"/>
  <c r="AL115" i="10"/>
  <c r="AJ114" i="10"/>
  <c r="AT114" i="10" s="1"/>
  <c r="AY114" i="10" s="1"/>
  <c r="AL112" i="10"/>
  <c r="AN110" i="10"/>
  <c r="AK101" i="10"/>
  <c r="AO88" i="10"/>
  <c r="AN86" i="10"/>
  <c r="AL78" i="10"/>
  <c r="AJ76" i="10"/>
  <c r="AQ76" i="10" s="1"/>
  <c r="AV76" i="10" s="1"/>
  <c r="AM69" i="10"/>
  <c r="AK56" i="10"/>
  <c r="AP56" i="10" s="1"/>
  <c r="AU56" i="10" s="1"/>
  <c r="AK39" i="10"/>
  <c r="AJ36" i="10"/>
  <c r="AP36" i="10" s="1"/>
  <c r="AU36" i="10" s="1"/>
  <c r="AM34" i="10"/>
  <c r="AN74" i="10"/>
  <c r="AK70" i="10"/>
  <c r="AL69" i="10"/>
  <c r="AJ61" i="10"/>
  <c r="AT61" i="10" s="1"/>
  <c r="AY61" i="10" s="1"/>
  <c r="AN51" i="10"/>
  <c r="AL50" i="10"/>
  <c r="AL33" i="10"/>
  <c r="AN30" i="10"/>
  <c r="AJ28" i="10"/>
  <c r="AM26" i="10"/>
  <c r="AO22" i="10"/>
  <c r="AK292" i="10"/>
  <c r="AS292" i="10" s="1"/>
  <c r="AX292" i="10" s="1"/>
  <c r="AL287" i="10"/>
  <c r="AO285" i="10"/>
  <c r="AJ276" i="10"/>
  <c r="AM274" i="10"/>
  <c r="AL254" i="10"/>
  <c r="AO244" i="10"/>
  <c r="AM225" i="10"/>
  <c r="AL211" i="10"/>
  <c r="AN205" i="10"/>
  <c r="AJ201" i="10"/>
  <c r="AQ201" i="10" s="1"/>
  <c r="AV201" i="10" s="1"/>
  <c r="AO200" i="10"/>
  <c r="AN193" i="10"/>
  <c r="AM192" i="10"/>
  <c r="AJ191" i="10"/>
  <c r="AP191" i="10" s="1"/>
  <c r="AU191" i="10" s="1"/>
  <c r="AM187" i="10"/>
  <c r="AK186" i="10"/>
  <c r="AL179" i="10"/>
  <c r="AN171" i="10"/>
  <c r="AN166" i="10"/>
  <c r="AN150" i="10"/>
  <c r="AN146" i="10"/>
  <c r="AL145" i="10"/>
  <c r="AL140" i="10"/>
  <c r="AO135" i="10"/>
  <c r="AJ132" i="10"/>
  <c r="AQ132" i="10" s="1"/>
  <c r="AV132" i="10" s="1"/>
  <c r="AN122" i="10"/>
  <c r="AM107" i="10"/>
  <c r="AN104" i="10"/>
  <c r="AL83" i="10"/>
  <c r="AO69" i="10"/>
  <c r="AL64" i="10"/>
  <c r="AO61" i="10"/>
  <c r="AK44" i="10"/>
  <c r="AO38" i="10"/>
  <c r="AM35" i="10"/>
  <c r="AJ34" i="10"/>
  <c r="AP34" i="10" s="1"/>
  <c r="AU34" i="10" s="1"/>
  <c r="AL31" i="10"/>
  <c r="AO20" i="10"/>
  <c r="AO17" i="10"/>
  <c r="AP515" i="10"/>
  <c r="AU515" i="10" s="1"/>
  <c r="AP529" i="10"/>
  <c r="AU529" i="10" s="1"/>
  <c r="AQ510" i="10"/>
  <c r="AV510" i="10" s="1"/>
  <c r="AP536" i="10"/>
  <c r="AU536" i="10" s="1"/>
  <c r="AJ540" i="10"/>
  <c r="AO539" i="10"/>
  <c r="AN536" i="10"/>
  <c r="AK535" i="10"/>
  <c r="AJ532" i="10"/>
  <c r="AO531" i="10"/>
  <c r="AN528" i="10"/>
  <c r="AK527" i="10"/>
  <c r="AT527" i="10" s="1"/>
  <c r="AY527" i="10" s="1"/>
  <c r="AK523" i="10"/>
  <c r="AL519" i="10"/>
  <c r="AJ518" i="10"/>
  <c r="AK516" i="10"/>
  <c r="AL515" i="10"/>
  <c r="AM514" i="10"/>
  <c r="AL511" i="10"/>
  <c r="AM506" i="10"/>
  <c r="AK504" i="10"/>
  <c r="AL496" i="10"/>
  <c r="AN496" i="10"/>
  <c r="AJ494" i="10"/>
  <c r="AK494" i="10"/>
  <c r="AN494" i="10"/>
  <c r="AL483" i="10"/>
  <c r="AJ481" i="10"/>
  <c r="AN476" i="10"/>
  <c r="AO476" i="10"/>
  <c r="AJ472" i="10"/>
  <c r="AL472" i="10"/>
  <c r="AN472" i="10"/>
  <c r="AK464" i="10"/>
  <c r="AN468" i="10"/>
  <c r="AO468" i="10"/>
  <c r="AN531" i="10"/>
  <c r="AJ483" i="10"/>
  <c r="AK483" i="10"/>
  <c r="AM483" i="10"/>
  <c r="AK524" i="10"/>
  <c r="AN519" i="10"/>
  <c r="AO514" i="10"/>
  <c r="AO511" i="10"/>
  <c r="AJ506" i="10"/>
  <c r="AJ475" i="10"/>
  <c r="AK475" i="10"/>
  <c r="AM475" i="10"/>
  <c r="AO534" i="10"/>
  <c r="AO515" i="10"/>
  <c r="AL536" i="10"/>
  <c r="AO524" i="10"/>
  <c r="AJ533" i="10"/>
  <c r="AN529" i="10"/>
  <c r="AP527" i="10"/>
  <c r="AU527" i="10" s="1"/>
  <c r="AJ525" i="10"/>
  <c r="AN524" i="10"/>
  <c r="AK522" i="10"/>
  <c r="AM519" i="10"/>
  <c r="AO518" i="10"/>
  <c r="AJ517" i="10"/>
  <c r="AL516" i="10"/>
  <c r="AM515" i="10"/>
  <c r="AN514" i="10"/>
  <c r="AN511" i="10"/>
  <c r="AM509" i="10"/>
  <c r="AJ508" i="10"/>
  <c r="AM504" i="10"/>
  <c r="AM503" i="10"/>
  <c r="AK503" i="10"/>
  <c r="AK500" i="10"/>
  <c r="AM500" i="10"/>
  <c r="AM498" i="10"/>
  <c r="AO498" i="10"/>
  <c r="AJ496" i="10"/>
  <c r="AK492" i="10"/>
  <c r="AM492" i="10"/>
  <c r="AM490" i="10"/>
  <c r="AO490" i="10"/>
  <c r="AJ486" i="10"/>
  <c r="AK486" i="10"/>
  <c r="AL486" i="10"/>
  <c r="AN486" i="10"/>
  <c r="AK476" i="10"/>
  <c r="AJ467" i="10"/>
  <c r="AK467" i="10"/>
  <c r="AM467" i="10"/>
  <c r="AO467" i="10"/>
  <c r="AT453" i="10"/>
  <c r="AY453" i="10" s="1"/>
  <c r="AM528" i="10"/>
  <c r="AN506" i="10"/>
  <c r="AL506" i="10"/>
  <c r="AM531" i="10"/>
  <c r="AO529" i="10"/>
  <c r="AN537" i="10"/>
  <c r="AN540" i="10"/>
  <c r="AL534" i="10"/>
  <c r="AN532" i="10"/>
  <c r="AJ528" i="10"/>
  <c r="AL526" i="10"/>
  <c r="AO523" i="10"/>
  <c r="AN521" i="10"/>
  <c r="AJ521" i="10"/>
  <c r="AK519" i="10"/>
  <c r="AN518" i="10"/>
  <c r="AJ516" i="10"/>
  <c r="AK515" i="10"/>
  <c r="AJ513" i="10"/>
  <c r="AN513" i="10"/>
  <c r="AM511" i="10"/>
  <c r="AK509" i="10"/>
  <c r="AN508" i="10"/>
  <c r="AO507" i="10"/>
  <c r="AM502" i="10"/>
  <c r="AL500" i="10"/>
  <c r="AJ499" i="10"/>
  <c r="AM499" i="10"/>
  <c r="AN498" i="10"/>
  <c r="AO496" i="10"/>
  <c r="AO494" i="10"/>
  <c r="AL492" i="10"/>
  <c r="AJ491" i="10"/>
  <c r="AM491" i="10"/>
  <c r="AN490" i="10"/>
  <c r="AO481" i="10"/>
  <c r="AJ478" i="10"/>
  <c r="AK478" i="10"/>
  <c r="AL478" i="10"/>
  <c r="AN478" i="10"/>
  <c r="AL476" i="10"/>
  <c r="AO472" i="10"/>
  <c r="AM470" i="10"/>
  <c r="AK468" i="10"/>
  <c r="AT451" i="10"/>
  <c r="AY451" i="10" s="1"/>
  <c r="AJ464" i="10"/>
  <c r="AL464" i="10"/>
  <c r="AN464" i="10"/>
  <c r="AP443" i="10"/>
  <c r="AU443" i="10" s="1"/>
  <c r="AJ541" i="10"/>
  <c r="AJ539" i="10"/>
  <c r="AL537" i="10"/>
  <c r="AN535" i="10"/>
  <c r="AN527" i="10"/>
  <c r="AO516" i="10"/>
  <c r="AK514" i="10"/>
  <c r="AL512" i="10"/>
  <c r="AM508" i="10"/>
  <c r="AO506" i="10"/>
  <c r="AO504" i="10"/>
  <c r="AO503" i="10"/>
  <c r="AJ502" i="10"/>
  <c r="AN502" i="10"/>
  <c r="AJ498" i="10"/>
  <c r="AL494" i="10"/>
  <c r="AN483" i="10"/>
  <c r="AJ470" i="10"/>
  <c r="AK470" i="10"/>
  <c r="AL470" i="10"/>
  <c r="AN470" i="10"/>
  <c r="AL468" i="10"/>
  <c r="AO464" i="10"/>
  <c r="AQ444" i="10"/>
  <c r="AV444" i="10" s="1"/>
  <c r="AL504" i="10"/>
  <c r="AN504" i="10"/>
  <c r="AK541" i="10"/>
  <c r="AK537" i="10"/>
  <c r="AO533" i="10"/>
  <c r="AK529" i="10"/>
  <c r="AO525" i="10"/>
  <c r="AM523" i="10"/>
  <c r="AM522" i="10"/>
  <c r="AL513" i="10"/>
  <c r="AJ512" i="10"/>
  <c r="AM510" i="10"/>
  <c r="AN509" i="10"/>
  <c r="AL508" i="10"/>
  <c r="AL507" i="10"/>
  <c r="AK506" i="10"/>
  <c r="AJ505" i="10"/>
  <c r="AK505" i="10"/>
  <c r="AN505" i="10"/>
  <c r="AO505" i="10"/>
  <c r="AN503" i="10"/>
  <c r="AO501" i="10"/>
  <c r="AL493" i="10"/>
  <c r="AJ488" i="10"/>
  <c r="AL488" i="10"/>
  <c r="AN488" i="10"/>
  <c r="AO483" i="10"/>
  <c r="AK480" i="10"/>
  <c r="AN475" i="10"/>
  <c r="AO465" i="10"/>
  <c r="AM520" i="10"/>
  <c r="AO517" i="10"/>
  <c r="AO512" i="10"/>
  <c r="AO508" i="10"/>
  <c r="AJ503" i="10"/>
  <c r="AN500" i="10"/>
  <c r="AJ497" i="10"/>
  <c r="AK497" i="10"/>
  <c r="AL497" i="10"/>
  <c r="AN497" i="10"/>
  <c r="AO497" i="10"/>
  <c r="AK496" i="10"/>
  <c r="AL495" i="10"/>
  <c r="AN495" i="10"/>
  <c r="AM494" i="10"/>
  <c r="AN492" i="10"/>
  <c r="AN491" i="10"/>
  <c r="AS490" i="10"/>
  <c r="AX490" i="10" s="1"/>
  <c r="AJ489" i="10"/>
  <c r="AK489" i="10"/>
  <c r="AL489" i="10"/>
  <c r="AN489" i="10"/>
  <c r="AR487" i="10"/>
  <c r="AW487" i="10" s="1"/>
  <c r="AN484" i="10"/>
  <c r="AO484" i="10"/>
  <c r="AJ480" i="10"/>
  <c r="AL480" i="10"/>
  <c r="AN480" i="10"/>
  <c r="AO475" i="10"/>
  <c r="AK472" i="10"/>
  <c r="AN467" i="10"/>
  <c r="AJ500" i="10"/>
  <c r="AL498" i="10"/>
  <c r="AK495" i="10"/>
  <c r="AJ492" i="10"/>
  <c r="AL490" i="10"/>
  <c r="AK487" i="10"/>
  <c r="AT487" i="10" s="1"/>
  <c r="AY487" i="10" s="1"/>
  <c r="AJ484" i="10"/>
  <c r="AL482" i="10"/>
  <c r="AK479" i="10"/>
  <c r="AJ476" i="10"/>
  <c r="AL474" i="10"/>
  <c r="AK471" i="10"/>
  <c r="AJ468" i="10"/>
  <c r="AL466" i="10"/>
  <c r="AK463" i="10"/>
  <c r="AJ460" i="10"/>
  <c r="AO459" i="10"/>
  <c r="AL458" i="10"/>
  <c r="AK456" i="10"/>
  <c r="AL455" i="10"/>
  <c r="AN454" i="10"/>
  <c r="AJ454" i="10"/>
  <c r="AK453" i="10"/>
  <c r="AQ453" i="10" s="1"/>
  <c r="AV453" i="10" s="1"/>
  <c r="AL452" i="10"/>
  <c r="AM451" i="10"/>
  <c r="AJ449" i="10"/>
  <c r="AK448" i="10"/>
  <c r="AP448" i="10" s="1"/>
  <c r="AU448" i="10" s="1"/>
  <c r="AL447" i="10"/>
  <c r="AN446" i="10"/>
  <c r="AJ446" i="10"/>
  <c r="AK445" i="10"/>
  <c r="AL444" i="10"/>
  <c r="AM443" i="10"/>
  <c r="AJ441" i="10"/>
  <c r="AK440" i="10"/>
  <c r="AL439" i="10"/>
  <c r="AO438" i="10"/>
  <c r="AN438" i="10"/>
  <c r="AJ435" i="10"/>
  <c r="AN432" i="10"/>
  <c r="AN430" i="10"/>
  <c r="AL429" i="10"/>
  <c r="AN428" i="10"/>
  <c r="AM427" i="10"/>
  <c r="AN425" i="10"/>
  <c r="AK424" i="10"/>
  <c r="AM424" i="10"/>
  <c r="AN421" i="10"/>
  <c r="AO413" i="10"/>
  <c r="AM411" i="10"/>
  <c r="AO411" i="10"/>
  <c r="AK405" i="10"/>
  <c r="AM405" i="10"/>
  <c r="AO418" i="10"/>
  <c r="AJ418" i="10"/>
  <c r="AK418" i="10"/>
  <c r="AN418" i="10"/>
  <c r="AT405" i="10"/>
  <c r="AY405" i="10" s="1"/>
  <c r="AT401" i="10"/>
  <c r="AY401" i="10" s="1"/>
  <c r="AK493" i="10"/>
  <c r="AK485" i="10"/>
  <c r="AK477" i="10"/>
  <c r="AK469" i="10"/>
  <c r="AN462" i="10"/>
  <c r="AK461" i="10"/>
  <c r="AM459" i="10"/>
  <c r="AJ455" i="10"/>
  <c r="AN452" i="10"/>
  <c r="AO451" i="10"/>
  <c r="AJ447" i="10"/>
  <c r="AN444" i="10"/>
  <c r="AO443" i="10"/>
  <c r="AJ439" i="10"/>
  <c r="AO436" i="10"/>
  <c r="AM435" i="10"/>
  <c r="AO430" i="10"/>
  <c r="AK428" i="10"/>
  <c r="AJ427" i="10"/>
  <c r="AK427" i="10"/>
  <c r="AM422" i="10"/>
  <c r="AO421" i="10"/>
  <c r="AP420" i="10"/>
  <c r="AU420" i="10" s="1"/>
  <c r="AN417" i="10"/>
  <c r="AK416" i="10"/>
  <c r="AM416" i="10"/>
  <c r="AM414" i="10"/>
  <c r="AJ411" i="10"/>
  <c r="AO410" i="10"/>
  <c r="AJ410" i="10"/>
  <c r="AK410" i="10"/>
  <c r="AL410" i="10"/>
  <c r="AN410" i="10"/>
  <c r="AJ509" i="10"/>
  <c r="AJ501" i="10"/>
  <c r="AJ493" i="10"/>
  <c r="AJ485" i="10"/>
  <c r="AN481" i="10"/>
  <c r="AJ477" i="10"/>
  <c r="AN473" i="10"/>
  <c r="AJ469" i="10"/>
  <c r="AN465" i="10"/>
  <c r="AJ461" i="10"/>
  <c r="AO460" i="10"/>
  <c r="AN457" i="10"/>
  <c r="AK454" i="10"/>
  <c r="AL453" i="10"/>
  <c r="AM452" i="10"/>
  <c r="AN451" i="10"/>
  <c r="AK446" i="10"/>
  <c r="AL445" i="10"/>
  <c r="AM444" i="10"/>
  <c r="AN443" i="10"/>
  <c r="AO437" i="10"/>
  <c r="AL435" i="10"/>
  <c r="AJ425" i="10"/>
  <c r="AK422" i="10"/>
  <c r="AM418" i="10"/>
  <c r="AJ416" i="10"/>
  <c r="AK414" i="10"/>
  <c r="AK413" i="10"/>
  <c r="AM413" i="10"/>
  <c r="AL400" i="10"/>
  <c r="AN400" i="10"/>
  <c r="AL462" i="10"/>
  <c r="AK459" i="10"/>
  <c r="AK452" i="10"/>
  <c r="AL451" i="10"/>
  <c r="AO450" i="10"/>
  <c r="AJ450" i="10"/>
  <c r="AN450" i="10"/>
  <c r="AK449" i="10"/>
  <c r="AK444" i="10"/>
  <c r="AL443" i="10"/>
  <c r="AO442" i="10"/>
  <c r="AJ442" i="10"/>
  <c r="AN442" i="10"/>
  <c r="AK441" i="10"/>
  <c r="AJ434" i="10"/>
  <c r="AN434" i="10"/>
  <c r="AM428" i="10"/>
  <c r="AO428" i="10"/>
  <c r="AL418" i="10"/>
  <c r="AQ413" i="10"/>
  <c r="AV413" i="10" s="1"/>
  <c r="AN487" i="10"/>
  <c r="AM484" i="10"/>
  <c r="AO482" i="10"/>
  <c r="AL481" i="10"/>
  <c r="AN479" i="10"/>
  <c r="AM476" i="10"/>
  <c r="AO474" i="10"/>
  <c r="AL473" i="10"/>
  <c r="AN471" i="10"/>
  <c r="AM468" i="10"/>
  <c r="AO466" i="10"/>
  <c r="AL465" i="10"/>
  <c r="AN463" i="10"/>
  <c r="AK462" i="10"/>
  <c r="AM460" i="10"/>
  <c r="AO458" i="10"/>
  <c r="AL457" i="10"/>
  <c r="AO456" i="10"/>
  <c r="AO453" i="10"/>
  <c r="AK451" i="10"/>
  <c r="AN449" i="10"/>
  <c r="AO448" i="10"/>
  <c r="AO445" i="10"/>
  <c r="AK443" i="10"/>
  <c r="AN441" i="10"/>
  <c r="AO440" i="10"/>
  <c r="AO435" i="10"/>
  <c r="AM434" i="10"/>
  <c r="AK432" i="10"/>
  <c r="AM430" i="10"/>
  <c r="AJ429" i="10"/>
  <c r="AO427" i="10"/>
  <c r="AL425" i="10"/>
  <c r="AN422" i="10"/>
  <c r="AO416" i="10"/>
  <c r="AN414" i="10"/>
  <c r="AO405" i="10"/>
  <c r="AM403" i="10"/>
  <c r="AO403" i="10"/>
  <c r="AJ400" i="10"/>
  <c r="AK481" i="10"/>
  <c r="AK473" i="10"/>
  <c r="AK465" i="10"/>
  <c r="AK457" i="10"/>
  <c r="AL450" i="10"/>
  <c r="AM449" i="10"/>
  <c r="AL442" i="10"/>
  <c r="AM441" i="10"/>
  <c r="AK437" i="10"/>
  <c r="AN435" i="10"/>
  <c r="AL434" i="10"/>
  <c r="AM433" i="10"/>
  <c r="AJ432" i="10"/>
  <c r="AP431" i="10"/>
  <c r="AU431" i="10" s="1"/>
  <c r="AL430" i="10"/>
  <c r="AN429" i="10"/>
  <c r="AL428" i="10"/>
  <c r="AN427" i="10"/>
  <c r="AO426" i="10"/>
  <c r="AJ426" i="10"/>
  <c r="AN426" i="10"/>
  <c r="AJ421" i="10"/>
  <c r="AL421" i="10"/>
  <c r="AL419" i="10"/>
  <c r="AN419" i="10"/>
  <c r="AN416" i="10"/>
  <c r="AL408" i="10"/>
  <c r="AN408" i="10"/>
  <c r="AL403" i="10"/>
  <c r="AN398" i="10"/>
  <c r="AK450" i="10"/>
  <c r="AK442" i="10"/>
  <c r="AJ437" i="10"/>
  <c r="AK434" i="10"/>
  <c r="AM426" i="10"/>
  <c r="AK425" i="10"/>
  <c r="AL424" i="10"/>
  <c r="AP423" i="10"/>
  <c r="AU423" i="10" s="1"/>
  <c r="AJ419" i="10"/>
  <c r="AL417" i="10"/>
  <c r="AN413" i="10"/>
  <c r="AT403" i="10"/>
  <c r="AY403" i="10" s="1"/>
  <c r="AO402" i="10"/>
  <c r="AJ402" i="10"/>
  <c r="AK402" i="10"/>
  <c r="AL402" i="10"/>
  <c r="AN402" i="10"/>
  <c r="AJ438" i="10"/>
  <c r="AJ430" i="10"/>
  <c r="AJ422" i="10"/>
  <c r="AJ414" i="10"/>
  <c r="AJ406" i="10"/>
  <c r="AJ398" i="10"/>
  <c r="AT396" i="10"/>
  <c r="AY396" i="10" s="1"/>
  <c r="AN394" i="10"/>
  <c r="AJ390" i="10"/>
  <c r="AN381" i="10"/>
  <c r="AN373" i="10"/>
  <c r="AM372" i="10"/>
  <c r="AL370" i="10"/>
  <c r="AJ366" i="10"/>
  <c r="AJ364" i="10"/>
  <c r="AM356" i="10"/>
  <c r="AJ353" i="10"/>
  <c r="AN348" i="10"/>
  <c r="AO348" i="10"/>
  <c r="AK345" i="10"/>
  <c r="AN344" i="10"/>
  <c r="AJ344" i="10"/>
  <c r="AK344" i="10"/>
  <c r="AL344" i="10"/>
  <c r="AQ339" i="10"/>
  <c r="AV339" i="10" s="1"/>
  <c r="AS383" i="10"/>
  <c r="AX383" i="10" s="1"/>
  <c r="AL372" i="10"/>
  <c r="AN372" i="10"/>
  <c r="AL358" i="10"/>
  <c r="AM358" i="10"/>
  <c r="AN358" i="10"/>
  <c r="AK355" i="10"/>
  <c r="AL355" i="10"/>
  <c r="AM355" i="10"/>
  <c r="AM397" i="10"/>
  <c r="AO395" i="10"/>
  <c r="AL394" i="10"/>
  <c r="AQ393" i="10"/>
  <c r="AV393" i="10" s="1"/>
  <c r="AN392" i="10"/>
  <c r="AL385" i="10"/>
  <c r="AL384" i="10"/>
  <c r="AK382" i="10"/>
  <c r="AM380" i="10"/>
  <c r="AN379" i="10"/>
  <c r="AJ379" i="10"/>
  <c r="AL377" i="10"/>
  <c r="AL376" i="10"/>
  <c r="AK374" i="10"/>
  <c r="AJ372" i="10"/>
  <c r="AN368" i="10"/>
  <c r="AJ368" i="10"/>
  <c r="AK368" i="10"/>
  <c r="AL368" i="10"/>
  <c r="AK358" i="10"/>
  <c r="AJ355" i="10"/>
  <c r="AK347" i="10"/>
  <c r="AL347" i="10"/>
  <c r="AM347" i="10"/>
  <c r="AL413" i="10"/>
  <c r="AN411" i="10"/>
  <c r="AM408" i="10"/>
  <c r="AL405" i="10"/>
  <c r="AN403" i="10"/>
  <c r="AM400" i="10"/>
  <c r="AL397" i="10"/>
  <c r="AN395" i="10"/>
  <c r="AK394" i="10"/>
  <c r="AM392" i="10"/>
  <c r="AL389" i="10"/>
  <c r="AK388" i="10"/>
  <c r="AM386" i="10"/>
  <c r="AK385" i="10"/>
  <c r="AK384" i="10"/>
  <c r="AM383" i="10"/>
  <c r="AO382" i="10"/>
  <c r="AJ382" i="10"/>
  <c r="AL380" i="10"/>
  <c r="AM379" i="10"/>
  <c r="AK377" i="10"/>
  <c r="AK376" i="10"/>
  <c r="AM375" i="10"/>
  <c r="AO374" i="10"/>
  <c r="AJ374" i="10"/>
  <c r="AK370" i="10"/>
  <c r="AQ369" i="10"/>
  <c r="AV369" i="10" s="1"/>
  <c r="AT369" i="10"/>
  <c r="AY369" i="10" s="1"/>
  <c r="AO363" i="10"/>
  <c r="AM361" i="10"/>
  <c r="AN361" i="10"/>
  <c r="AO361" i="10"/>
  <c r="AJ358" i="10"/>
  <c r="AJ356" i="10"/>
  <c r="AO352" i="10"/>
  <c r="AJ347" i="10"/>
  <c r="AN390" i="10"/>
  <c r="AK389" i="10"/>
  <c r="AO388" i="10"/>
  <c r="AJ385" i="10"/>
  <c r="AJ384" i="10"/>
  <c r="AL383" i="10"/>
  <c r="AN382" i="10"/>
  <c r="AJ380" i="10"/>
  <c r="AK380" i="10"/>
  <c r="AL379" i="10"/>
  <c r="AM378" i="10"/>
  <c r="AN378" i="10"/>
  <c r="AJ377" i="10"/>
  <c r="AJ376" i="10"/>
  <c r="AL375" i="10"/>
  <c r="AN374" i="10"/>
  <c r="AJ370" i="10"/>
  <c r="AL361" i="10"/>
  <c r="AL350" i="10"/>
  <c r="AM350" i="10"/>
  <c r="AO420" i="10"/>
  <c r="AR420" i="10" s="1"/>
  <c r="AW420" i="10" s="1"/>
  <c r="AO412" i="10"/>
  <c r="AO404" i="10"/>
  <c r="AN401" i="10"/>
  <c r="AO396" i="10"/>
  <c r="AN393" i="10"/>
  <c r="AN388" i="10"/>
  <c r="AN387" i="10"/>
  <c r="AJ387" i="10"/>
  <c r="AO385" i="10"/>
  <c r="AO384" i="10"/>
  <c r="AM382" i="10"/>
  <c r="AO377" i="10"/>
  <c r="AO376" i="10"/>
  <c r="AM374" i="10"/>
  <c r="AM368" i="10"/>
  <c r="AN360" i="10"/>
  <c r="AJ360" i="10"/>
  <c r="AK360" i="10"/>
  <c r="AL360" i="10"/>
  <c r="AQ357" i="10"/>
  <c r="AV357" i="10" s="1"/>
  <c r="AN355" i="10"/>
  <c r="AM353" i="10"/>
  <c r="AN353" i="10"/>
  <c r="AL342" i="10"/>
  <c r="AM342" i="10"/>
  <c r="AM425" i="10"/>
  <c r="AL422" i="10"/>
  <c r="AK419" i="10"/>
  <c r="AM417" i="10"/>
  <c r="AL414" i="10"/>
  <c r="AK411" i="10"/>
  <c r="AM409" i="10"/>
  <c r="AL406" i="10"/>
  <c r="AK403" i="10"/>
  <c r="AL398" i="10"/>
  <c r="AK395" i="10"/>
  <c r="AM387" i="10"/>
  <c r="AN386" i="10"/>
  <c r="AN385" i="10"/>
  <c r="AK383" i="10"/>
  <c r="AP383" i="10" s="1"/>
  <c r="AU383" i="10" s="1"/>
  <c r="AO379" i="10"/>
  <c r="AL378" i="10"/>
  <c r="AN377" i="10"/>
  <c r="AK375" i="10"/>
  <c r="AJ371" i="10"/>
  <c r="AM370" i="10"/>
  <c r="AO368" i="10"/>
  <c r="AL366" i="10"/>
  <c r="AN366" i="10"/>
  <c r="AK363" i="10"/>
  <c r="AT363" i="10" s="1"/>
  <c r="AY363" i="10" s="1"/>
  <c r="AM363" i="10"/>
  <c r="AO358" i="10"/>
  <c r="AO355" i="10"/>
  <c r="AL353" i="10"/>
  <c r="AN347" i="10"/>
  <c r="AK342" i="10"/>
  <c r="AJ388" i="10"/>
  <c r="AL386" i="10"/>
  <c r="AQ363" i="10"/>
  <c r="AV363" i="10" s="1"/>
  <c r="AK353" i="10"/>
  <c r="AN352" i="10"/>
  <c r="AJ352" i="10"/>
  <c r="AK352" i="10"/>
  <c r="AL352" i="10"/>
  <c r="AO347" i="10"/>
  <c r="AL345" i="10"/>
  <c r="AJ342" i="10"/>
  <c r="AL275" i="10"/>
  <c r="AN275" i="10"/>
  <c r="AK272" i="10"/>
  <c r="AM272" i="10"/>
  <c r="AN269" i="10"/>
  <c r="AO269" i="10"/>
  <c r="AJ269" i="10"/>
  <c r="AL269" i="10"/>
  <c r="AK255" i="10"/>
  <c r="AN255" i="10"/>
  <c r="AJ255" i="10"/>
  <c r="AM255" i="10"/>
  <c r="AO255" i="10"/>
  <c r="AM245" i="10"/>
  <c r="AJ245" i="10"/>
  <c r="AK245" i="10"/>
  <c r="AL245" i="10"/>
  <c r="AO245" i="10"/>
  <c r="AJ238" i="10"/>
  <c r="AK238" i="10"/>
  <c r="AM238" i="10"/>
  <c r="AN238" i="10"/>
  <c r="AO238" i="10"/>
  <c r="AJ354" i="10"/>
  <c r="AO353" i="10"/>
  <c r="AN350" i="10"/>
  <c r="AK349" i="10"/>
  <c r="AJ346" i="10"/>
  <c r="AO345" i="10"/>
  <c r="AN342" i="10"/>
  <c r="AK341" i="10"/>
  <c r="AM339" i="10"/>
  <c r="AJ338" i="10"/>
  <c r="AO337" i="10"/>
  <c r="AL336" i="10"/>
  <c r="AN334" i="10"/>
  <c r="AK333" i="10"/>
  <c r="AM331" i="10"/>
  <c r="AJ330" i="10"/>
  <c r="AO329" i="10"/>
  <c r="AL328" i="10"/>
  <c r="AN326" i="10"/>
  <c r="AL318" i="10"/>
  <c r="AK316" i="10"/>
  <c r="AN316" i="10"/>
  <c r="AM315" i="10"/>
  <c r="AL310" i="10"/>
  <c r="AK308" i="10"/>
  <c r="AN308" i="10"/>
  <c r="AM307" i="10"/>
  <c r="AJ304" i="10"/>
  <c r="AM294" i="10"/>
  <c r="AO294" i="10"/>
  <c r="AJ275" i="10"/>
  <c r="AJ272" i="10"/>
  <c r="AK262" i="10"/>
  <c r="AN262" i="10"/>
  <c r="AM223" i="10"/>
  <c r="AK223" i="10"/>
  <c r="AN369" i="10"/>
  <c r="AM366" i="10"/>
  <c r="AL363" i="10"/>
  <c r="AJ349" i="10"/>
  <c r="AN345" i="10"/>
  <c r="AJ341" i="10"/>
  <c r="AO340" i="10"/>
  <c r="AL339" i="10"/>
  <c r="AN337" i="10"/>
  <c r="AK336" i="10"/>
  <c r="AM334" i="10"/>
  <c r="AJ333" i="10"/>
  <c r="AO332" i="10"/>
  <c r="AL331" i="10"/>
  <c r="AN329" i="10"/>
  <c r="AK328" i="10"/>
  <c r="AM326" i="10"/>
  <c r="AK325" i="10"/>
  <c r="AL324" i="10"/>
  <c r="AM323" i="10"/>
  <c r="AO317" i="10"/>
  <c r="AL315" i="10"/>
  <c r="AO309" i="10"/>
  <c r="AK302" i="10"/>
  <c r="AL302" i="10"/>
  <c r="AM299" i="10"/>
  <c r="AJ297" i="10"/>
  <c r="AL296" i="10"/>
  <c r="AK294" i="10"/>
  <c r="AK293" i="10"/>
  <c r="AM283" i="10"/>
  <c r="AJ281" i="10"/>
  <c r="AL280" i="10"/>
  <c r="AM278" i="10"/>
  <c r="AO278" i="10"/>
  <c r="AL267" i="10"/>
  <c r="AO267" i="10"/>
  <c r="AL263" i="10"/>
  <c r="AJ263" i="10"/>
  <c r="AO263" i="10"/>
  <c r="AJ262" i="10"/>
  <c r="AO237" i="10"/>
  <c r="AK237" i="10"/>
  <c r="AL237" i="10"/>
  <c r="AN364" i="10"/>
  <c r="AN356" i="10"/>
  <c r="AJ336" i="10"/>
  <c r="AJ328" i="10"/>
  <c r="AN325" i="10"/>
  <c r="AN322" i="10"/>
  <c r="AJ322" i="10"/>
  <c r="AJ318" i="10"/>
  <c r="AJ310" i="10"/>
  <c r="AN304" i="10"/>
  <c r="AL299" i="10"/>
  <c r="AN299" i="10"/>
  <c r="AK296" i="10"/>
  <c r="AM296" i="10"/>
  <c r="AN293" i="10"/>
  <c r="AJ293" i="10"/>
  <c r="AL293" i="10"/>
  <c r="AL283" i="10"/>
  <c r="AN283" i="10"/>
  <c r="AK280" i="10"/>
  <c r="AM280" i="10"/>
  <c r="AM269" i="10"/>
  <c r="AK264" i="10"/>
  <c r="AM264" i="10"/>
  <c r="AO259" i="10"/>
  <c r="AN259" i="10"/>
  <c r="AM253" i="10"/>
  <c r="AJ253" i="10"/>
  <c r="AK253" i="10"/>
  <c r="AL253" i="10"/>
  <c r="AO253" i="10"/>
  <c r="AL248" i="10"/>
  <c r="AM248" i="10"/>
  <c r="AO243" i="10"/>
  <c r="AK243" i="10"/>
  <c r="AN243" i="10"/>
  <c r="AK231" i="10"/>
  <c r="AJ231" i="10"/>
  <c r="AN231" i="10"/>
  <c r="AM231" i="10"/>
  <c r="AN383" i="10"/>
  <c r="AN375" i="10"/>
  <c r="AN367" i="10"/>
  <c r="AK326" i="10"/>
  <c r="AR326" i="10" s="1"/>
  <c r="AW326" i="10" s="1"/>
  <c r="AN324" i="10"/>
  <c r="AO323" i="10"/>
  <c r="AM322" i="10"/>
  <c r="AO321" i="10"/>
  <c r="AK320" i="10"/>
  <c r="AJ316" i="10"/>
  <c r="AK312" i="10"/>
  <c r="AJ308" i="10"/>
  <c r="AM304" i="10"/>
  <c r="AJ302" i="10"/>
  <c r="AJ299" i="10"/>
  <c r="AK297" i="10"/>
  <c r="AJ296" i="10"/>
  <c r="AJ294" i="10"/>
  <c r="AJ283" i="10"/>
  <c r="AK281" i="10"/>
  <c r="AJ280" i="10"/>
  <c r="AN277" i="10"/>
  <c r="AO277" i="10"/>
  <c r="AJ277" i="10"/>
  <c r="AL277" i="10"/>
  <c r="AN272" i="10"/>
  <c r="AL258" i="10"/>
  <c r="AJ258" i="10"/>
  <c r="AK258" i="10"/>
  <c r="AN258" i="10"/>
  <c r="AK247" i="10"/>
  <c r="AN247" i="10"/>
  <c r="AJ247" i="10"/>
  <c r="AM247" i="10"/>
  <c r="AO247" i="10"/>
  <c r="AL242" i="10"/>
  <c r="AJ242" i="10"/>
  <c r="AK242" i="10"/>
  <c r="AN242" i="10"/>
  <c r="AN370" i="10"/>
  <c r="AN362" i="10"/>
  <c r="AN354" i="10"/>
  <c r="AN346" i="10"/>
  <c r="AN338" i="10"/>
  <c r="AN330" i="10"/>
  <c r="AL325" i="10"/>
  <c r="AM324" i="10"/>
  <c r="AN323" i="10"/>
  <c r="AJ320" i="10"/>
  <c r="AO318" i="10"/>
  <c r="AK317" i="10"/>
  <c r="AO316" i="10"/>
  <c r="AO315" i="10"/>
  <c r="AJ312" i="10"/>
  <c r="AO310" i="10"/>
  <c r="AK309" i="10"/>
  <c r="AO308" i="10"/>
  <c r="AO307" i="10"/>
  <c r="AJ305" i="10"/>
  <c r="AL305" i="10"/>
  <c r="AM305" i="10"/>
  <c r="AN305" i="10"/>
  <c r="AO304" i="10"/>
  <c r="AN301" i="10"/>
  <c r="AJ301" i="10"/>
  <c r="AM286" i="10"/>
  <c r="AO286" i="10"/>
  <c r="AO275" i="10"/>
  <c r="AO272" i="10"/>
  <c r="AK268" i="10"/>
  <c r="AJ268" i="10"/>
  <c r="AL268" i="10"/>
  <c r="AN268" i="10"/>
  <c r="AO268" i="10"/>
  <c r="AO262" i="10"/>
  <c r="AK372" i="10"/>
  <c r="AK322" i="10"/>
  <c r="AK318" i="10"/>
  <c r="AN317" i="10"/>
  <c r="AJ317" i="10"/>
  <c r="AN315" i="10"/>
  <c r="AO313" i="10"/>
  <c r="AK310" i="10"/>
  <c r="AN309" i="10"/>
  <c r="AJ309" i="10"/>
  <c r="AN307" i="10"/>
  <c r="AM293" i="10"/>
  <c r="AM291" i="10"/>
  <c r="AJ289" i="10"/>
  <c r="AL288" i="10"/>
  <c r="AK286" i="10"/>
  <c r="AK285" i="10"/>
  <c r="AM270" i="10"/>
  <c r="AO270" i="10"/>
  <c r="AK259" i="10"/>
  <c r="AO251" i="10"/>
  <c r="AK251" i="10"/>
  <c r="AN251" i="10"/>
  <c r="AM243" i="10"/>
  <c r="AO325" i="10"/>
  <c r="AK321" i="10"/>
  <c r="AN320" i="10"/>
  <c r="AL319" i="10"/>
  <c r="AO319" i="10"/>
  <c r="AL316" i="10"/>
  <c r="AJ315" i="10"/>
  <c r="AN314" i="10"/>
  <c r="AJ313" i="10"/>
  <c r="AM313" i="10"/>
  <c r="AN313" i="10"/>
  <c r="AN312" i="10"/>
  <c r="AL311" i="10"/>
  <c r="AO311" i="10"/>
  <c r="AL308" i="10"/>
  <c r="AJ307" i="10"/>
  <c r="AK305" i="10"/>
  <c r="AL304" i="10"/>
  <c r="AO302" i="10"/>
  <c r="AM301" i="10"/>
  <c r="AN296" i="10"/>
  <c r="AO293" i="10"/>
  <c r="AL291" i="10"/>
  <c r="AN291" i="10"/>
  <c r="AK288" i="10"/>
  <c r="AM288" i="10"/>
  <c r="AN285" i="10"/>
  <c r="AJ285" i="10"/>
  <c r="AL285" i="10"/>
  <c r="AN280" i="10"/>
  <c r="AM275" i="10"/>
  <c r="AL272" i="10"/>
  <c r="AK269" i="10"/>
  <c r="AM266" i="10"/>
  <c r="AJ266" i="10"/>
  <c r="AK266" i="10"/>
  <c r="AL266" i="10"/>
  <c r="AN266" i="10"/>
  <c r="AL256" i="10"/>
  <c r="AM256" i="10"/>
  <c r="AL250" i="10"/>
  <c r="AJ250" i="10"/>
  <c r="AK250" i="10"/>
  <c r="AN250" i="10"/>
  <c r="AL238" i="10"/>
  <c r="AJ232" i="10"/>
  <c r="AN232" i="10"/>
  <c r="AK232" i="10"/>
  <c r="AM232" i="10"/>
  <c r="AL232" i="10"/>
  <c r="AO232" i="10"/>
  <c r="AL230" i="10"/>
  <c r="AN230" i="10"/>
  <c r="AM218" i="10"/>
  <c r="AK218" i="10"/>
  <c r="AS233" i="10"/>
  <c r="AX233" i="10" s="1"/>
  <c r="AL231" i="10"/>
  <c r="AJ229" i="10"/>
  <c r="AK229" i="10"/>
  <c r="AL229" i="10"/>
  <c r="AN229" i="10"/>
  <c r="AL217" i="10"/>
  <c r="AO217" i="10"/>
  <c r="AK216" i="10"/>
  <c r="AJ216" i="10"/>
  <c r="AN216" i="10"/>
  <c r="AO216" i="10"/>
  <c r="AN318" i="10"/>
  <c r="AJ314" i="10"/>
  <c r="AN310" i="10"/>
  <c r="AJ306" i="10"/>
  <c r="AN302" i="10"/>
  <c r="AJ298" i="10"/>
  <c r="AN294" i="10"/>
  <c r="AJ290" i="10"/>
  <c r="AN286" i="10"/>
  <c r="AJ282" i="10"/>
  <c r="AN278" i="10"/>
  <c r="AJ274" i="10"/>
  <c r="AN270" i="10"/>
  <c r="AN267" i="10"/>
  <c r="AJ267" i="10"/>
  <c r="AL265" i="10"/>
  <c r="AK263" i="10"/>
  <c r="AN263" i="10"/>
  <c r="AM262" i="10"/>
  <c r="AK261" i="10"/>
  <c r="AS261" i="10" s="1"/>
  <c r="AX261" i="10" s="1"/>
  <c r="AN253" i="10"/>
  <c r="AN245" i="10"/>
  <c r="AM237" i="10"/>
  <c r="AJ230" i="10"/>
  <c r="AK230" i="10"/>
  <c r="AM230" i="10"/>
  <c r="AO230" i="10"/>
  <c r="AK226" i="10"/>
  <c r="AL218" i="10"/>
  <c r="AO300" i="10"/>
  <c r="AN297" i="10"/>
  <c r="AO292" i="10"/>
  <c r="AN289" i="10"/>
  <c r="AO284" i="10"/>
  <c r="AN281" i="10"/>
  <c r="AO276" i="10"/>
  <c r="AN273" i="10"/>
  <c r="AM267" i="10"/>
  <c r="AN264" i="10"/>
  <c r="AO264" i="10"/>
  <c r="AL262" i="10"/>
  <c r="AN256" i="10"/>
  <c r="AK256" i="10"/>
  <c r="AN248" i="10"/>
  <c r="AK248" i="10"/>
  <c r="AN240" i="10"/>
  <c r="AO240" i="10"/>
  <c r="AK240" i="10"/>
  <c r="AL228" i="10"/>
  <c r="AM227" i="10"/>
  <c r="AJ225" i="10"/>
  <c r="AL222" i="10"/>
  <c r="AK217" i="10"/>
  <c r="AO303" i="10"/>
  <c r="AN300" i="10"/>
  <c r="AK299" i="10"/>
  <c r="AM297" i="10"/>
  <c r="AO295" i="10"/>
  <c r="AL294" i="10"/>
  <c r="AN292" i="10"/>
  <c r="AK291" i="10"/>
  <c r="AM289" i="10"/>
  <c r="AO287" i="10"/>
  <c r="AL286" i="10"/>
  <c r="AN284" i="10"/>
  <c r="AK283" i="10"/>
  <c r="AM281" i="10"/>
  <c r="AO279" i="10"/>
  <c r="AL278" i="10"/>
  <c r="AN276" i="10"/>
  <c r="AK275" i="10"/>
  <c r="AM273" i="10"/>
  <c r="AL270" i="10"/>
  <c r="AO265" i="10"/>
  <c r="AJ265" i="10"/>
  <c r="AL264" i="10"/>
  <c r="AM260" i="10"/>
  <c r="AJ259" i="10"/>
  <c r="AL259" i="10"/>
  <c r="AL257" i="10"/>
  <c r="AK254" i="10"/>
  <c r="AM254" i="10"/>
  <c r="AM252" i="10"/>
  <c r="AJ251" i="10"/>
  <c r="AL251" i="10"/>
  <c r="AL249" i="10"/>
  <c r="AK246" i="10"/>
  <c r="AM246" i="10"/>
  <c r="AM244" i="10"/>
  <c r="AJ243" i="10"/>
  <c r="AL243" i="10"/>
  <c r="AL241" i="10"/>
  <c r="AM240" i="10"/>
  <c r="AL239" i="10"/>
  <c r="AM239" i="10"/>
  <c r="AN237" i="10"/>
  <c r="AM236" i="10"/>
  <c r="AJ235" i="10"/>
  <c r="AK224" i="10"/>
  <c r="AL297" i="10"/>
  <c r="AL289" i="10"/>
  <c r="AL281" i="10"/>
  <c r="AN265" i="10"/>
  <c r="AO258" i="10"/>
  <c r="AO250" i="10"/>
  <c r="AO242" i="10"/>
  <c r="AO229" i="10"/>
  <c r="AK273" i="10"/>
  <c r="AM268" i="10"/>
  <c r="AJ264" i="10"/>
  <c r="AR261" i="10"/>
  <c r="AW261" i="10" s="1"/>
  <c r="AJ260" i="10"/>
  <c r="AK260" i="10"/>
  <c r="AM259" i="10"/>
  <c r="AM258" i="10"/>
  <c r="AJ257" i="10"/>
  <c r="AN257" i="10"/>
  <c r="AJ256" i="10"/>
  <c r="AL255" i="10"/>
  <c r="AN254" i="10"/>
  <c r="AJ252" i="10"/>
  <c r="AK252" i="10"/>
  <c r="AM250" i="10"/>
  <c r="AJ249" i="10"/>
  <c r="AN249" i="10"/>
  <c r="AJ248" i="10"/>
  <c r="AL247" i="10"/>
  <c r="AN246" i="10"/>
  <c r="AJ244" i="10"/>
  <c r="AK244" i="10"/>
  <c r="AM242" i="10"/>
  <c r="AJ241" i="10"/>
  <c r="AN241" i="10"/>
  <c r="AJ240" i="10"/>
  <c r="AK239" i="10"/>
  <c r="AJ236" i="10"/>
  <c r="AK236" i="10"/>
  <c r="AL236" i="10"/>
  <c r="AK234" i="10"/>
  <c r="AK228" i="10"/>
  <c r="AK222" i="10"/>
  <c r="AJ217" i="10"/>
  <c r="AO266" i="10"/>
  <c r="AO256" i="10"/>
  <c r="AO248" i="10"/>
  <c r="AM229" i="10"/>
  <c r="AL226" i="10"/>
  <c r="AK207" i="10"/>
  <c r="AL207" i="10"/>
  <c r="AM207" i="10"/>
  <c r="AN207" i="10"/>
  <c r="AO207" i="10"/>
  <c r="AJ237" i="10"/>
  <c r="AO235" i="10"/>
  <c r="AK233" i="10"/>
  <c r="AN228" i="10"/>
  <c r="AN226" i="10"/>
  <c r="AN224" i="10"/>
  <c r="AN222" i="10"/>
  <c r="AN220" i="10"/>
  <c r="AN218" i="10"/>
  <c r="AJ214" i="10"/>
  <c r="AK214" i="10"/>
  <c r="AL214" i="10"/>
  <c r="AJ204" i="10"/>
  <c r="AK204" i="10"/>
  <c r="AL204" i="10"/>
  <c r="AM204" i="10"/>
  <c r="AN204" i="10"/>
  <c r="AN239" i="10"/>
  <c r="AL227" i="10"/>
  <c r="AL225" i="10"/>
  <c r="AL223" i="10"/>
  <c r="AL221" i="10"/>
  <c r="AL219" i="10"/>
  <c r="AM215" i="10"/>
  <c r="AN215" i="10"/>
  <c r="AL213" i="10"/>
  <c r="AJ211" i="10"/>
  <c r="AK211" i="10"/>
  <c r="AO204" i="10"/>
  <c r="AO203" i="10"/>
  <c r="AJ203" i="10"/>
  <c r="AK203" i="10"/>
  <c r="AK235" i="10"/>
  <c r="AL234" i="10"/>
  <c r="AJ227" i="10"/>
  <c r="AN225" i="10"/>
  <c r="AL224" i="10"/>
  <c r="AJ223" i="10"/>
  <c r="AN221" i="10"/>
  <c r="AL220" i="10"/>
  <c r="AJ219" i="10"/>
  <c r="AJ209" i="10"/>
  <c r="AK209" i="10"/>
  <c r="AL209" i="10"/>
  <c r="AM209" i="10"/>
  <c r="AJ206" i="10"/>
  <c r="AK206" i="10"/>
  <c r="AL206" i="10"/>
  <c r="AQ185" i="10"/>
  <c r="AV185" i="10" s="1"/>
  <c r="AN235" i="10"/>
  <c r="AO231" i="10"/>
  <c r="AJ228" i="10"/>
  <c r="AN227" i="10"/>
  <c r="AJ226" i="10"/>
  <c r="AJ224" i="10"/>
  <c r="AN223" i="10"/>
  <c r="AJ222" i="10"/>
  <c r="AJ220" i="10"/>
  <c r="AN219" i="10"/>
  <c r="AJ218" i="10"/>
  <c r="AM217" i="10"/>
  <c r="AO213" i="10"/>
  <c r="AL212" i="10"/>
  <c r="AM212" i="10"/>
  <c r="AN212" i="10"/>
  <c r="AO211" i="10"/>
  <c r="AO206" i="10"/>
  <c r="AN234" i="10"/>
  <c r="AO233" i="10"/>
  <c r="AK225" i="10"/>
  <c r="AK221" i="10"/>
  <c r="AN213" i="10"/>
  <c r="AM211" i="10"/>
  <c r="AJ207" i="10"/>
  <c r="AP215" i="10"/>
  <c r="AU215" i="10" s="1"/>
  <c r="AN217" i="10"/>
  <c r="AM216" i="10"/>
  <c r="AN206" i="10"/>
  <c r="AJ184" i="10"/>
  <c r="AK184" i="10"/>
  <c r="AJ164" i="10"/>
  <c r="AO164" i="10"/>
  <c r="AK164" i="10"/>
  <c r="AL157" i="10"/>
  <c r="AJ157" i="10"/>
  <c r="AO157" i="10"/>
  <c r="AK208" i="10"/>
  <c r="AJ205" i="10"/>
  <c r="AQ202" i="10"/>
  <c r="AV202" i="10" s="1"/>
  <c r="AK200" i="10"/>
  <c r="AJ197" i="10"/>
  <c r="AK192" i="10"/>
  <c r="AK188" i="10"/>
  <c r="AN186" i="10"/>
  <c r="AO185" i="10"/>
  <c r="AO181" i="10"/>
  <c r="AM178" i="10"/>
  <c r="AN173" i="10"/>
  <c r="AJ159" i="10"/>
  <c r="AM159" i="10"/>
  <c r="AO159" i="10"/>
  <c r="AO215" i="10"/>
  <c r="AJ208" i="10"/>
  <c r="AM201" i="10"/>
  <c r="AJ200" i="10"/>
  <c r="AO199" i="10"/>
  <c r="AL198" i="10"/>
  <c r="AN196" i="10"/>
  <c r="AK195" i="10"/>
  <c r="AM193" i="10"/>
  <c r="AJ192" i="10"/>
  <c r="AO191" i="10"/>
  <c r="AL190" i="10"/>
  <c r="AK187" i="10"/>
  <c r="AM185" i="10"/>
  <c r="AO184" i="10"/>
  <c r="AL182" i="10"/>
  <c r="AO182" i="10"/>
  <c r="AN181" i="10"/>
  <c r="AK179" i="10"/>
  <c r="AO179" i="10"/>
  <c r="AJ178" i="10"/>
  <c r="AL174" i="10"/>
  <c r="AO174" i="10"/>
  <c r="AL171" i="10"/>
  <c r="AN168" i="10"/>
  <c r="AO210" i="10"/>
  <c r="AO202" i="10"/>
  <c r="AL201" i="10"/>
  <c r="AN199" i="10"/>
  <c r="AK198" i="10"/>
  <c r="AM196" i="10"/>
  <c r="AJ195" i="10"/>
  <c r="AO194" i="10"/>
  <c r="AL193" i="10"/>
  <c r="AN191" i="10"/>
  <c r="AK190" i="10"/>
  <c r="AL185" i="10"/>
  <c r="AK181" i="10"/>
  <c r="AO176" i="10"/>
  <c r="AK171" i="10"/>
  <c r="AL170" i="10"/>
  <c r="AN164" i="10"/>
  <c r="AO138" i="10"/>
  <c r="AO205" i="10"/>
  <c r="AK201" i="10"/>
  <c r="AM199" i="10"/>
  <c r="AO197" i="10"/>
  <c r="AL196" i="10"/>
  <c r="AK193" i="10"/>
  <c r="AM191" i="10"/>
  <c r="AO189" i="10"/>
  <c r="AN187" i="10"/>
  <c r="AJ186" i="10"/>
  <c r="AL184" i="10"/>
  <c r="AM179" i="10"/>
  <c r="AL176" i="10"/>
  <c r="AM173" i="10"/>
  <c r="AO171" i="10"/>
  <c r="AJ171" i="10"/>
  <c r="AK170" i="10"/>
  <c r="AM170" i="10"/>
  <c r="AL199" i="10"/>
  <c r="AK196" i="10"/>
  <c r="AL191" i="10"/>
  <c r="AK183" i="10"/>
  <c r="AM181" i="10"/>
  <c r="AN180" i="10"/>
  <c r="AO180" i="10"/>
  <c r="AJ180" i="10"/>
  <c r="AJ179" i="10"/>
  <c r="AL178" i="10"/>
  <c r="AL177" i="10"/>
  <c r="AN176" i="10"/>
  <c r="AK175" i="10"/>
  <c r="AK174" i="10"/>
  <c r="AL173" i="10"/>
  <c r="AO170" i="10"/>
  <c r="AO169" i="10"/>
  <c r="AK169" i="10"/>
  <c r="AM166" i="10"/>
  <c r="AJ166" i="10"/>
  <c r="AL166" i="10"/>
  <c r="AM164" i="10"/>
  <c r="AN159" i="10"/>
  <c r="AK157" i="10"/>
  <c r="AL187" i="10"/>
  <c r="AN185" i="10"/>
  <c r="AM184" i="10"/>
  <c r="AO183" i="10"/>
  <c r="AJ183" i="10"/>
  <c r="AO175" i="10"/>
  <c r="AJ175" i="10"/>
  <c r="AJ168" i="10"/>
  <c r="AK168" i="10"/>
  <c r="AL168" i="10"/>
  <c r="AO168" i="10"/>
  <c r="AL164" i="10"/>
  <c r="AL162" i="10"/>
  <c r="AO162" i="10"/>
  <c r="AJ162" i="10"/>
  <c r="AN162" i="10"/>
  <c r="AN160" i="10"/>
  <c r="AJ160" i="10"/>
  <c r="AK160" i="10"/>
  <c r="AL160" i="10"/>
  <c r="AO188" i="10"/>
  <c r="AL180" i="10"/>
  <c r="AO178" i="10"/>
  <c r="AJ177" i="10"/>
  <c r="AJ173" i="10"/>
  <c r="AM171" i="10"/>
  <c r="AN170" i="10"/>
  <c r="AK165" i="10"/>
  <c r="AN165" i="10"/>
  <c r="AO147" i="10"/>
  <c r="AK147" i="10"/>
  <c r="AL147" i="10"/>
  <c r="AM147" i="10"/>
  <c r="AJ147" i="10"/>
  <c r="AK163" i="10"/>
  <c r="AK159" i="10"/>
  <c r="AO154" i="10"/>
  <c r="AL148" i="10"/>
  <c r="AK143" i="10"/>
  <c r="AO143" i="10"/>
  <c r="AK138" i="10"/>
  <c r="AL136" i="10"/>
  <c r="AN129" i="10"/>
  <c r="AJ129" i="10"/>
  <c r="AN147" i="10"/>
  <c r="AJ143" i="10"/>
  <c r="AK136" i="10"/>
  <c r="AM136" i="10"/>
  <c r="AO136" i="10"/>
  <c r="AN106" i="10"/>
  <c r="AK106" i="10"/>
  <c r="AM106" i="10"/>
  <c r="AJ106" i="10"/>
  <c r="AO106" i="10"/>
  <c r="AL156" i="10"/>
  <c r="AL155" i="10"/>
  <c r="AK153" i="10"/>
  <c r="AM151" i="10"/>
  <c r="AO150" i="10"/>
  <c r="AJ150" i="10"/>
  <c r="AJ148" i="10"/>
  <c r="AN148" i="10"/>
  <c r="AK145" i="10"/>
  <c r="AM145" i="10"/>
  <c r="AN144" i="10"/>
  <c r="AJ144" i="10"/>
  <c r="AM141" i="10"/>
  <c r="AO141" i="10"/>
  <c r="AK141" i="10"/>
  <c r="AJ137" i="10"/>
  <c r="AM137" i="10"/>
  <c r="AO137" i="10"/>
  <c r="AJ136" i="10"/>
  <c r="AK134" i="10"/>
  <c r="AN134" i="10"/>
  <c r="AL123" i="10"/>
  <c r="AJ123" i="10"/>
  <c r="AJ121" i="10"/>
  <c r="AL121" i="10"/>
  <c r="AO121" i="10"/>
  <c r="AJ172" i="10"/>
  <c r="AO167" i="10"/>
  <c r="AK167" i="10"/>
  <c r="AJ161" i="10"/>
  <c r="AJ158" i="10"/>
  <c r="AN157" i="10"/>
  <c r="AK156" i="10"/>
  <c r="AK155" i="10"/>
  <c r="AM154" i="10"/>
  <c r="AO153" i="10"/>
  <c r="AJ153" i="10"/>
  <c r="AL151" i="10"/>
  <c r="AM150" i="10"/>
  <c r="AN149" i="10"/>
  <c r="AJ145" i="10"/>
  <c r="AM144" i="10"/>
  <c r="AL141" i="10"/>
  <c r="AL130" i="10"/>
  <c r="AK123" i="10"/>
  <c r="AM157" i="10"/>
  <c r="AJ156" i="10"/>
  <c r="AJ155" i="10"/>
  <c r="AL154" i="10"/>
  <c r="AN153" i="10"/>
  <c r="AK151" i="10"/>
  <c r="AL150" i="10"/>
  <c r="AM149" i="10"/>
  <c r="AO149" i="10"/>
  <c r="AO148" i="10"/>
  <c r="AO145" i="10"/>
  <c r="AO142" i="10"/>
  <c r="AJ142" i="10"/>
  <c r="AL142" i="10"/>
  <c r="AN137" i="10"/>
  <c r="AL131" i="10"/>
  <c r="AM126" i="10"/>
  <c r="AL126" i="10"/>
  <c r="AK176" i="10"/>
  <c r="AO172" i="10"/>
  <c r="AM163" i="10"/>
  <c r="AO163" i="10"/>
  <c r="AK162" i="10"/>
  <c r="AO161" i="10"/>
  <c r="AM160" i="10"/>
  <c r="AN156" i="10"/>
  <c r="AL146" i="10"/>
  <c r="AM143" i="10"/>
  <c r="AM142" i="10"/>
  <c r="AJ140" i="10"/>
  <c r="AN140" i="10"/>
  <c r="AM138" i="10"/>
  <c r="AN135" i="10"/>
  <c r="AJ135" i="10"/>
  <c r="AL135" i="10"/>
  <c r="AM134" i="10"/>
  <c r="AJ131" i="10"/>
  <c r="AN131" i="10"/>
  <c r="AO125" i="10"/>
  <c r="AJ125" i="10"/>
  <c r="AL125" i="10"/>
  <c r="AN105" i="10"/>
  <c r="AM105" i="10"/>
  <c r="AM165" i="10"/>
  <c r="AL159" i="10"/>
  <c r="AN158" i="10"/>
  <c r="AO151" i="10"/>
  <c r="AL143" i="10"/>
  <c r="AL138" i="10"/>
  <c r="AJ138" i="10"/>
  <c r="AN133" i="10"/>
  <c r="AJ133" i="10"/>
  <c r="AM121" i="10"/>
  <c r="AK137" i="10"/>
  <c r="AN130" i="10"/>
  <c r="AK113" i="10"/>
  <c r="AM111" i="10"/>
  <c r="AK99" i="10"/>
  <c r="AN99" i="10"/>
  <c r="AO99" i="10"/>
  <c r="AM91" i="10"/>
  <c r="AO91" i="10"/>
  <c r="AN117" i="10"/>
  <c r="AM117" i="10"/>
  <c r="AJ113" i="10"/>
  <c r="AL113" i="10"/>
  <c r="AO113" i="10"/>
  <c r="AL111" i="10"/>
  <c r="AN111" i="10"/>
  <c r="AK111" i="10"/>
  <c r="AN109" i="10"/>
  <c r="AM109" i="10"/>
  <c r="AO98" i="10"/>
  <c r="AK98" i="10"/>
  <c r="AL98" i="10"/>
  <c r="AK139" i="10"/>
  <c r="AJ134" i="10"/>
  <c r="AK132" i="10"/>
  <c r="AN126" i="10"/>
  <c r="AK125" i="10"/>
  <c r="AM124" i="10"/>
  <c r="AM123" i="10"/>
  <c r="AK121" i="10"/>
  <c r="AO112" i="10"/>
  <c r="AN112" i="10"/>
  <c r="AJ102" i="10"/>
  <c r="AO102" i="10"/>
  <c r="AO101" i="10"/>
  <c r="AJ101" i="10"/>
  <c r="AL101" i="10"/>
  <c r="AN101" i="10"/>
  <c r="AO90" i="10"/>
  <c r="AJ90" i="10"/>
  <c r="AK90" i="10"/>
  <c r="AL90" i="10"/>
  <c r="AM90" i="10"/>
  <c r="AM98" i="10"/>
  <c r="AM135" i="10"/>
  <c r="AO130" i="10"/>
  <c r="AJ130" i="10"/>
  <c r="AK129" i="10"/>
  <c r="AL128" i="10"/>
  <c r="AJ118" i="10"/>
  <c r="AK117" i="10"/>
  <c r="AL116" i="10"/>
  <c r="AM113" i="10"/>
  <c r="AM112" i="10"/>
  <c r="AJ110" i="10"/>
  <c r="AK109" i="10"/>
  <c r="AL108" i="10"/>
  <c r="AM99" i="10"/>
  <c r="AJ98" i="10"/>
  <c r="AJ97" i="10"/>
  <c r="AN97" i="10"/>
  <c r="AK93" i="10"/>
  <c r="AL93" i="10"/>
  <c r="AN93" i="10"/>
  <c r="AJ93" i="10"/>
  <c r="AP89" i="10"/>
  <c r="AU89" i="10" s="1"/>
  <c r="AO152" i="10"/>
  <c r="AO144" i="10"/>
  <c r="AO133" i="10"/>
  <c r="AO129" i="10"/>
  <c r="AO128" i="10"/>
  <c r="AO123" i="10"/>
  <c r="AM122" i="10"/>
  <c r="AO122" i="10"/>
  <c r="AO117" i="10"/>
  <c r="AK116" i="10"/>
  <c r="AM116" i="10"/>
  <c r="AJ116" i="10"/>
  <c r="AM114" i="10"/>
  <c r="AO114" i="10"/>
  <c r="AL114" i="10"/>
  <c r="AN113" i="10"/>
  <c r="AJ112" i="10"/>
  <c r="AO111" i="10"/>
  <c r="AO109" i="10"/>
  <c r="AK108" i="10"/>
  <c r="AM108" i="10"/>
  <c r="AJ108" i="10"/>
  <c r="AL106" i="10"/>
  <c r="AN103" i="10"/>
  <c r="AK102" i="10"/>
  <c r="AM101" i="10"/>
  <c r="AL133" i="10"/>
  <c r="AL132" i="10"/>
  <c r="AO127" i="10"/>
  <c r="AJ126" i="10"/>
  <c r="AL124" i="10"/>
  <c r="AN123" i="10"/>
  <c r="AO120" i="10"/>
  <c r="AM119" i="10"/>
  <c r="AO118" i="10"/>
  <c r="AO116" i="10"/>
  <c r="AJ115" i="10"/>
  <c r="AO115" i="10"/>
  <c r="AJ111" i="10"/>
  <c r="AO110" i="10"/>
  <c r="AO108" i="10"/>
  <c r="AJ107" i="10"/>
  <c r="AO107" i="10"/>
  <c r="AK104" i="10"/>
  <c r="AM104" i="10"/>
  <c r="AL96" i="10"/>
  <c r="AN96" i="10"/>
  <c r="AM96" i="10"/>
  <c r="AN91" i="10"/>
  <c r="AL88" i="10"/>
  <c r="AN88" i="10"/>
  <c r="AM88" i="10"/>
  <c r="AK130" i="10"/>
  <c r="AL129" i="10"/>
  <c r="AN125" i="10"/>
  <c r="AK124" i="10"/>
  <c r="AN121" i="10"/>
  <c r="AN120" i="10"/>
  <c r="AL119" i="10"/>
  <c r="AN119" i="10"/>
  <c r="AL118" i="10"/>
  <c r="AL110" i="10"/>
  <c r="AO105" i="10"/>
  <c r="AL103" i="10"/>
  <c r="AO103" i="10"/>
  <c r="AK103" i="10"/>
  <c r="AM102" i="10"/>
  <c r="AL100" i="10"/>
  <c r="AJ100" i="10"/>
  <c r="AK100" i="10"/>
  <c r="AL99" i="10"/>
  <c r="AM100" i="10"/>
  <c r="AM95" i="10"/>
  <c r="AO95" i="10"/>
  <c r="AJ94" i="10"/>
  <c r="AN90" i="10"/>
  <c r="AK89" i="10"/>
  <c r="AO89" i="10"/>
  <c r="AM87" i="10"/>
  <c r="AO87" i="10"/>
  <c r="AT69" i="10"/>
  <c r="AY69" i="10" s="1"/>
  <c r="AL105" i="10"/>
  <c r="AJ99" i="10"/>
  <c r="AO94" i="10"/>
  <c r="AJ83" i="10"/>
  <c r="AL81" i="10"/>
  <c r="AL73" i="10"/>
  <c r="AL68" i="10"/>
  <c r="AK68" i="10"/>
  <c r="AJ117" i="10"/>
  <c r="AJ109" i="10"/>
  <c r="AJ105" i="10"/>
  <c r="AM103" i="10"/>
  <c r="AM94" i="10"/>
  <c r="AO92" i="10"/>
  <c r="AN89" i="10"/>
  <c r="AO82" i="10"/>
  <c r="AJ82" i="10"/>
  <c r="AK82" i="10"/>
  <c r="AL82" i="10"/>
  <c r="AK81" i="10"/>
  <c r="AO81" i="10"/>
  <c r="AL80" i="10"/>
  <c r="AM80" i="10"/>
  <c r="AN80" i="10"/>
  <c r="AK73" i="10"/>
  <c r="AJ73" i="10"/>
  <c r="AN73" i="10"/>
  <c r="AO73" i="10"/>
  <c r="AJ63" i="10"/>
  <c r="AK63" i="10"/>
  <c r="AO63" i="10"/>
  <c r="AN63" i="10"/>
  <c r="AQ77" i="10"/>
  <c r="AV77" i="10" s="1"/>
  <c r="AN66" i="10"/>
  <c r="AJ66" i="10"/>
  <c r="AM66" i="10"/>
  <c r="AO66" i="10"/>
  <c r="AN98" i="10"/>
  <c r="AM97" i="10"/>
  <c r="AK95" i="10"/>
  <c r="AO93" i="10"/>
  <c r="AJ92" i="10"/>
  <c r="AK87" i="10"/>
  <c r="AL86" i="10"/>
  <c r="AN84" i="10"/>
  <c r="AJ80" i="10"/>
  <c r="AO75" i="10"/>
  <c r="AJ75" i="10"/>
  <c r="AL75" i="10"/>
  <c r="AM75" i="10"/>
  <c r="AM71" i="10"/>
  <c r="AL71" i="10"/>
  <c r="AN71" i="10"/>
  <c r="AK65" i="10"/>
  <c r="AJ65" i="10"/>
  <c r="AN65" i="10"/>
  <c r="AO65" i="10"/>
  <c r="AL97" i="10"/>
  <c r="AJ96" i="10"/>
  <c r="AJ95" i="10"/>
  <c r="AL94" i="10"/>
  <c r="AM93" i="10"/>
  <c r="AN92" i="10"/>
  <c r="AK91" i="10"/>
  <c r="AM89" i="10"/>
  <c r="AJ88" i="10"/>
  <c r="AJ87" i="10"/>
  <c r="AK86" i="10"/>
  <c r="AM84" i="10"/>
  <c r="AM82" i="10"/>
  <c r="AN81" i="10"/>
  <c r="AO70" i="10"/>
  <c r="AJ70" i="10"/>
  <c r="AM70" i="10"/>
  <c r="AK105" i="10"/>
  <c r="AN100" i="10"/>
  <c r="AK97" i="10"/>
  <c r="AN95" i="10"/>
  <c r="AK94" i="10"/>
  <c r="AM92" i="10"/>
  <c r="AJ91" i="10"/>
  <c r="AL89" i="10"/>
  <c r="AN87" i="10"/>
  <c r="AJ86" i="10"/>
  <c r="AO86" i="10"/>
  <c r="AK85" i="10"/>
  <c r="AM85" i="10"/>
  <c r="AL84" i="10"/>
  <c r="AJ84" i="10"/>
  <c r="AM83" i="10"/>
  <c r="AN83" i="10"/>
  <c r="AO83" i="10"/>
  <c r="AN82" i="10"/>
  <c r="AJ81" i="10"/>
  <c r="AO80" i="10"/>
  <c r="AM63" i="10"/>
  <c r="AJ60" i="10"/>
  <c r="AK60" i="10"/>
  <c r="AL60" i="10"/>
  <c r="AJ48" i="10"/>
  <c r="AK48" i="10"/>
  <c r="AO48" i="10"/>
  <c r="AL85" i="10"/>
  <c r="AO79" i="10"/>
  <c r="AN77" i="10"/>
  <c r="AO77" i="10"/>
  <c r="AP74" i="10"/>
  <c r="AM73" i="10"/>
  <c r="AL70" i="10"/>
  <c r="AN68" i="10"/>
  <c r="AM65" i="10"/>
  <c r="AL63" i="10"/>
  <c r="AJ55" i="10"/>
  <c r="AK55" i="10"/>
  <c r="AO55" i="10"/>
  <c r="AN53" i="10"/>
  <c r="AM53" i="10"/>
  <c r="AO41" i="10"/>
  <c r="AJ41" i="10"/>
  <c r="AK41" i="10"/>
  <c r="AL41" i="10"/>
  <c r="AN79" i="10"/>
  <c r="AO78" i="10"/>
  <c r="AJ78" i="10"/>
  <c r="AL77" i="10"/>
  <c r="AM76" i="10"/>
  <c r="AO72" i="10"/>
  <c r="AN67" i="10"/>
  <c r="AO67" i="10"/>
  <c r="AM62" i="10"/>
  <c r="AN62" i="10"/>
  <c r="AK46" i="10"/>
  <c r="AL46" i="10"/>
  <c r="AM46" i="10"/>
  <c r="AJ46" i="10"/>
  <c r="AO49" i="10"/>
  <c r="AJ49" i="10"/>
  <c r="AK49" i="10"/>
  <c r="AL49" i="10"/>
  <c r="AK79" i="10"/>
  <c r="AM78" i="10"/>
  <c r="AN76" i="10"/>
  <c r="AL74" i="10"/>
  <c r="AK72" i="10"/>
  <c r="AL67" i="10"/>
  <c r="AN64" i="10"/>
  <c r="AO64" i="10"/>
  <c r="AL62" i="10"/>
  <c r="AN60" i="10"/>
  <c r="AN55" i="10"/>
  <c r="AK54" i="10"/>
  <c r="AL54" i="10"/>
  <c r="AM54" i="10"/>
  <c r="AN54" i="10"/>
  <c r="AJ54" i="10"/>
  <c r="AM41" i="10"/>
  <c r="AJ79" i="10"/>
  <c r="AN72" i="10"/>
  <c r="AJ71" i="10"/>
  <c r="AK71" i="10"/>
  <c r="AO71" i="10"/>
  <c r="AJ68" i="10"/>
  <c r="AJ67" i="10"/>
  <c r="AL66" i="10"/>
  <c r="AM61" i="10"/>
  <c r="AN59" i="10"/>
  <c r="AK59" i="10"/>
  <c r="AT56" i="10"/>
  <c r="AY56" i="10" s="1"/>
  <c r="AJ53" i="10"/>
  <c r="AN48" i="10"/>
  <c r="AK47" i="10"/>
  <c r="AL47" i="10"/>
  <c r="AN47" i="10"/>
  <c r="AN41" i="10"/>
  <c r="AM77" i="10"/>
  <c r="AL76" i="10"/>
  <c r="AK75" i="10"/>
  <c r="AO74" i="10"/>
  <c r="AO68" i="10"/>
  <c r="AM64" i="10"/>
  <c r="AM60" i="10"/>
  <c r="AM55" i="10"/>
  <c r="AM49" i="10"/>
  <c r="AR44" i="10"/>
  <c r="AW44" i="10" s="1"/>
  <c r="AJ40" i="10"/>
  <c r="AK40" i="10"/>
  <c r="AO40" i="10"/>
  <c r="AK66" i="10"/>
  <c r="AK62" i="10"/>
  <c r="AM59" i="10"/>
  <c r="AJ57" i="10"/>
  <c r="AL57" i="10"/>
  <c r="AM57" i="10"/>
  <c r="AL55" i="10"/>
  <c r="AN49" i="10"/>
  <c r="AO47" i="10"/>
  <c r="AN45" i="10"/>
  <c r="AM45" i="10"/>
  <c r="AO58" i="10"/>
  <c r="AK58" i="10"/>
  <c r="AL52" i="10"/>
  <c r="AK50" i="10"/>
  <c r="AM48" i="10"/>
  <c r="AL44" i="10"/>
  <c r="AK42" i="10"/>
  <c r="AM40" i="10"/>
  <c r="AJ39" i="10"/>
  <c r="AL37" i="10"/>
  <c r="AL34" i="10"/>
  <c r="AL32" i="10"/>
  <c r="AK29" i="10"/>
  <c r="AJ59" i="10"/>
  <c r="AL51" i="10"/>
  <c r="AO50" i="10"/>
  <c r="AJ50" i="10"/>
  <c r="AL48" i="10"/>
  <c r="AN46" i="10"/>
  <c r="AL43" i="10"/>
  <c r="AO42" i="10"/>
  <c r="AJ42" i="10"/>
  <c r="AL40" i="10"/>
  <c r="AO39" i="10"/>
  <c r="AN38" i="10"/>
  <c r="AK37" i="10"/>
  <c r="AM36" i="10"/>
  <c r="AO34" i="10"/>
  <c r="AK34" i="10"/>
  <c r="AN31" i="10"/>
  <c r="AO31" i="10"/>
  <c r="AJ31" i="10"/>
  <c r="AP28" i="10"/>
  <c r="AU28" i="10" s="1"/>
  <c r="AN23" i="10"/>
  <c r="AO23" i="10"/>
  <c r="AN15" i="10"/>
  <c r="AO15" i="10"/>
  <c r="AJ58" i="10"/>
  <c r="AL53" i="10"/>
  <c r="AJ47" i="10"/>
  <c r="AL45" i="10"/>
  <c r="AO37" i="10"/>
  <c r="AJ27" i="10"/>
  <c r="AK27" i="10"/>
  <c r="AL27" i="10"/>
  <c r="AN27" i="10"/>
  <c r="AO27" i="10"/>
  <c r="AO24" i="10"/>
  <c r="AK24" i="10"/>
  <c r="AO62" i="10"/>
  <c r="AO54" i="10"/>
  <c r="AK53" i="10"/>
  <c r="AO52" i="10"/>
  <c r="AM51" i="10"/>
  <c r="AM47" i="10"/>
  <c r="AO46" i="10"/>
  <c r="AK45" i="10"/>
  <c r="AO44" i="10"/>
  <c r="AM43" i="10"/>
  <c r="AJ37" i="10"/>
  <c r="AJ35" i="10"/>
  <c r="AL35" i="10"/>
  <c r="AN35" i="10"/>
  <c r="AO35" i="10"/>
  <c r="AN34" i="10"/>
  <c r="AN29" i="10"/>
  <c r="AM27" i="10"/>
  <c r="AL26" i="10"/>
  <c r="AO16" i="10"/>
  <c r="AK16" i="10"/>
  <c r="AL61" i="10"/>
  <c r="AO56" i="10"/>
  <c r="AO53" i="10"/>
  <c r="AO45" i="10"/>
  <c r="AL39" i="10"/>
  <c r="AN37" i="10"/>
  <c r="AN32" i="10"/>
  <c r="AM29" i="10"/>
  <c r="AO26" i="10"/>
  <c r="AK26" i="10"/>
  <c r="AJ32" i="10"/>
  <c r="AK32" i="10"/>
  <c r="AM32" i="10"/>
  <c r="AO32" i="10"/>
  <c r="AJ29" i="10"/>
  <c r="AL29" i="10"/>
  <c r="AO21" i="10"/>
  <c r="AO19" i="10"/>
  <c r="AJ19" i="10"/>
  <c r="AJ33" i="10"/>
  <c r="AK28" i="10"/>
  <c r="AT28" i="10" s="1"/>
  <c r="AY28" i="10" s="1"/>
  <c r="AJ25" i="10"/>
  <c r="AP25" i="10" s="1"/>
  <c r="AU25" i="10" s="1"/>
  <c r="AK22" i="10"/>
  <c r="AO18" i="10"/>
  <c r="AJ17" i="10"/>
  <c r="AO30" i="10"/>
  <c r="AO33" i="10"/>
  <c r="AO25" i="10"/>
  <c r="AN33" i="10"/>
  <c r="AO28" i="10"/>
  <c r="AN25" i="10"/>
  <c r="AS420" i="10" l="1"/>
  <c r="AX420" i="10" s="1"/>
  <c r="AS534" i="10"/>
  <c r="AX534" i="10" s="1"/>
  <c r="AR357" i="10"/>
  <c r="AW357" i="10" s="1"/>
  <c r="AQ397" i="10"/>
  <c r="AV397" i="10" s="1"/>
  <c r="AT519" i="10"/>
  <c r="AY519" i="10" s="1"/>
  <c r="AS44" i="10"/>
  <c r="AX44" i="10" s="1"/>
  <c r="AT359" i="10"/>
  <c r="AY359" i="10" s="1"/>
  <c r="AQ407" i="10"/>
  <c r="AV407" i="10" s="1"/>
  <c r="AT458" i="10"/>
  <c r="AY458" i="10" s="1"/>
  <c r="AQ420" i="10"/>
  <c r="AV420" i="10" s="1"/>
  <c r="AQ329" i="10"/>
  <c r="AV329" i="10" s="1"/>
  <c r="AQ332" i="10"/>
  <c r="AV332" i="10" s="1"/>
  <c r="AS350" i="10"/>
  <c r="AX350" i="10" s="1"/>
  <c r="AR401" i="10"/>
  <c r="AW401" i="10" s="1"/>
  <c r="AT538" i="10"/>
  <c r="AY538" i="10" s="1"/>
  <c r="AT420" i="10"/>
  <c r="AY420" i="10" s="1"/>
  <c r="AP343" i="10"/>
  <c r="AU343" i="10" s="1"/>
  <c r="AP327" i="10"/>
  <c r="AU327" i="10" s="1"/>
  <c r="AS375" i="10"/>
  <c r="AX375" i="10" s="1"/>
  <c r="AS367" i="10"/>
  <c r="AX367" i="10" s="1"/>
  <c r="AT128" i="10"/>
  <c r="AY128" i="10" s="1"/>
  <c r="AQ345" i="10"/>
  <c r="AV345" i="10" s="1"/>
  <c r="AS128" i="10"/>
  <c r="AX128" i="10" s="1"/>
  <c r="AP409" i="10"/>
  <c r="AU409" i="10" s="1"/>
  <c r="AP381" i="10"/>
  <c r="AU381" i="10" s="1"/>
  <c r="AS369" i="10"/>
  <c r="AX369" i="10" s="1"/>
  <c r="AQ233" i="10"/>
  <c r="AV233" i="10" s="1"/>
  <c r="AS401" i="10"/>
  <c r="AX401" i="10" s="1"/>
  <c r="AT373" i="10"/>
  <c r="AY373" i="10" s="1"/>
  <c r="AP350" i="10"/>
  <c r="AU350" i="10" s="1"/>
  <c r="AT270" i="10"/>
  <c r="AY270" i="10" s="1"/>
  <c r="AQ154" i="10"/>
  <c r="AV154" i="10" s="1"/>
  <c r="AP182" i="10"/>
  <c r="AU182" i="10" s="1"/>
  <c r="AP401" i="10"/>
  <c r="AU401" i="10" s="1"/>
  <c r="AQ351" i="10"/>
  <c r="AV351" i="10" s="1"/>
  <c r="AS120" i="10"/>
  <c r="AX120" i="10" s="1"/>
  <c r="AS77" i="10"/>
  <c r="AX77" i="10" s="1"/>
  <c r="AR337" i="10"/>
  <c r="AW337" i="10" s="1"/>
  <c r="AT367" i="10"/>
  <c r="AY367" i="10" s="1"/>
  <c r="AQ311" i="10"/>
  <c r="AV311" i="10" s="1"/>
  <c r="AQ350" i="10"/>
  <c r="AV350" i="10" s="1"/>
  <c r="AQ536" i="10"/>
  <c r="AV536" i="10" s="1"/>
  <c r="AT120" i="10"/>
  <c r="AY120" i="10" s="1"/>
  <c r="AQ254" i="10"/>
  <c r="AV254" i="10" s="1"/>
  <c r="AP287" i="10"/>
  <c r="AU287" i="10" s="1"/>
  <c r="AQ189" i="10"/>
  <c r="AV189" i="10" s="1"/>
  <c r="AT526" i="10"/>
  <c r="AY526" i="10" s="1"/>
  <c r="AQ170" i="10"/>
  <c r="AV170" i="10" s="1"/>
  <c r="AQ367" i="10"/>
  <c r="AV367" i="10" s="1"/>
  <c r="AS393" i="10"/>
  <c r="AX393" i="10" s="1"/>
  <c r="AT174" i="10"/>
  <c r="AY174" i="10" s="1"/>
  <c r="AR287" i="10"/>
  <c r="AW287" i="10" s="1"/>
  <c r="AP367" i="10"/>
  <c r="AU367" i="10" s="1"/>
  <c r="AP365" i="10"/>
  <c r="AU365" i="10" s="1"/>
  <c r="AS182" i="10"/>
  <c r="AX182" i="10" s="1"/>
  <c r="AR199" i="10"/>
  <c r="AW199" i="10" s="1"/>
  <c r="AP295" i="10"/>
  <c r="AU295" i="10" s="1"/>
  <c r="AQ287" i="10"/>
  <c r="AV287" i="10" s="1"/>
  <c r="AR365" i="10"/>
  <c r="AW365" i="10" s="1"/>
  <c r="AP303" i="10"/>
  <c r="AU303" i="10" s="1"/>
  <c r="AP51" i="10"/>
  <c r="AU51" i="10" s="1"/>
  <c r="AS279" i="10"/>
  <c r="AX279" i="10" s="1"/>
  <c r="AT436" i="10"/>
  <c r="AY436" i="10" s="1"/>
  <c r="AS392" i="10"/>
  <c r="AX392" i="10" s="1"/>
  <c r="AT303" i="10"/>
  <c r="AY303" i="10" s="1"/>
  <c r="AP337" i="10"/>
  <c r="AU337" i="10" s="1"/>
  <c r="AT30" i="10"/>
  <c r="AY30" i="10" s="1"/>
  <c r="AP490" i="10"/>
  <c r="AU490" i="10" s="1"/>
  <c r="AT77" i="10"/>
  <c r="AY77" i="10" s="1"/>
  <c r="AQ365" i="10"/>
  <c r="AV365" i="10" s="1"/>
  <c r="AQ359" i="10"/>
  <c r="AV359" i="10" s="1"/>
  <c r="AT337" i="10"/>
  <c r="AY337" i="10" s="1"/>
  <c r="AS409" i="10"/>
  <c r="AX409" i="10" s="1"/>
  <c r="AP534" i="10"/>
  <c r="AU534" i="10" s="1"/>
  <c r="AQ490" i="10"/>
  <c r="AV490" i="10" s="1"/>
  <c r="AS146" i="10"/>
  <c r="AX146" i="10" s="1"/>
  <c r="AT365" i="10"/>
  <c r="AY365" i="10" s="1"/>
  <c r="AS132" i="10"/>
  <c r="AX132" i="10" s="1"/>
  <c r="AT276" i="10"/>
  <c r="AY276" i="10" s="1"/>
  <c r="AR122" i="10"/>
  <c r="AW122" i="10" s="1"/>
  <c r="AS239" i="10"/>
  <c r="AX239" i="10" s="1"/>
  <c r="AS324" i="10"/>
  <c r="AX324" i="10" s="1"/>
  <c r="AT187" i="10"/>
  <c r="AY187" i="10" s="1"/>
  <c r="AR527" i="10"/>
  <c r="AW527" i="10" s="1"/>
  <c r="AQ276" i="10"/>
  <c r="AV276" i="10" s="1"/>
  <c r="AS45" i="10"/>
  <c r="AX45" i="10" s="1"/>
  <c r="AS276" i="10"/>
  <c r="AX276" i="10" s="1"/>
  <c r="AP52" i="10"/>
  <c r="AU52" i="10" s="1"/>
  <c r="AP403" i="10"/>
  <c r="AU403" i="10" s="1"/>
  <c r="AP510" i="10"/>
  <c r="AU510" i="10" s="1"/>
  <c r="AP291" i="10"/>
  <c r="AU291" i="10" s="1"/>
  <c r="AS363" i="10"/>
  <c r="AX363" i="10" s="1"/>
  <c r="AS386" i="10"/>
  <c r="AX386" i="10" s="1"/>
  <c r="AQ386" i="10"/>
  <c r="AV386" i="10" s="1"/>
  <c r="AR474" i="10"/>
  <c r="AW474" i="10" s="1"/>
  <c r="AT340" i="10"/>
  <c r="AY340" i="10" s="1"/>
  <c r="AQ378" i="10"/>
  <c r="AV378" i="10" s="1"/>
  <c r="AQ331" i="10"/>
  <c r="AV331" i="10" s="1"/>
  <c r="AS391" i="10"/>
  <c r="AX391" i="10" s="1"/>
  <c r="AR407" i="10"/>
  <c r="AW407" i="10" s="1"/>
  <c r="AR538" i="10"/>
  <c r="AW538" i="10" s="1"/>
  <c r="AT531" i="10"/>
  <c r="AY531" i="10" s="1"/>
  <c r="AT417" i="10"/>
  <c r="AY417" i="10" s="1"/>
  <c r="AQ408" i="10"/>
  <c r="AV408" i="10" s="1"/>
  <c r="AQ399" i="10"/>
  <c r="AV399" i="10" s="1"/>
  <c r="AS520" i="10"/>
  <c r="AX520" i="10" s="1"/>
  <c r="AS114" i="10"/>
  <c r="AX114" i="10" s="1"/>
  <c r="AR523" i="10"/>
  <c r="AW523" i="10" s="1"/>
  <c r="AR69" i="10"/>
  <c r="AW69" i="10" s="1"/>
  <c r="AT279" i="10"/>
  <c r="AY279" i="10" s="1"/>
  <c r="AP362" i="10"/>
  <c r="AU362" i="10" s="1"/>
  <c r="AS38" i="10"/>
  <c r="AS210" i="10"/>
  <c r="AX210" i="10" s="1"/>
  <c r="AQ507" i="10"/>
  <c r="AV507" i="10" s="1"/>
  <c r="AS365" i="10"/>
  <c r="AX365" i="10" s="1"/>
  <c r="AQ36" i="10"/>
  <c r="AV36" i="10" s="1"/>
  <c r="AR415" i="10"/>
  <c r="AW415" i="10" s="1"/>
  <c r="AR367" i="10"/>
  <c r="AW367" i="10" s="1"/>
  <c r="AP378" i="10"/>
  <c r="AU378" i="10" s="1"/>
  <c r="AQ215" i="10"/>
  <c r="AV215" i="10" s="1"/>
  <c r="AQ120" i="10"/>
  <c r="AV120" i="10" s="1"/>
  <c r="AT523" i="10"/>
  <c r="AY523" i="10" s="1"/>
  <c r="AQ423" i="10"/>
  <c r="AV423" i="10" s="1"/>
  <c r="AP399" i="10"/>
  <c r="AU399" i="10" s="1"/>
  <c r="AS284" i="10"/>
  <c r="AX284" i="10" s="1"/>
  <c r="AQ404" i="10"/>
  <c r="AV404" i="10" s="1"/>
  <c r="AT433" i="10"/>
  <c r="AY433" i="10" s="1"/>
  <c r="AP507" i="10"/>
  <c r="AU507" i="10" s="1"/>
  <c r="AP64" i="10"/>
  <c r="AU64" i="10" s="1"/>
  <c r="AS141" i="10"/>
  <c r="AX141" i="10" s="1"/>
  <c r="AP170" i="10"/>
  <c r="AU170" i="10" s="1"/>
  <c r="AT194" i="10"/>
  <c r="AY194" i="10" s="1"/>
  <c r="AQ190" i="10"/>
  <c r="AV190" i="10" s="1"/>
  <c r="AS36" i="10"/>
  <c r="AX36" i="10" s="1"/>
  <c r="AT89" i="10"/>
  <c r="AY89" i="10" s="1"/>
  <c r="AP152" i="10"/>
  <c r="AU152" i="10" s="1"/>
  <c r="AS43" i="10"/>
  <c r="AX43" i="10" s="1"/>
  <c r="AT139" i="10"/>
  <c r="AY139" i="10" s="1"/>
  <c r="AT199" i="10"/>
  <c r="AY199" i="10" s="1"/>
  <c r="AR182" i="10"/>
  <c r="AW182" i="10" s="1"/>
  <c r="AP210" i="10"/>
  <c r="AU210" i="10" s="1"/>
  <c r="AR215" i="10"/>
  <c r="AW215" i="10" s="1"/>
  <c r="AS30" i="10"/>
  <c r="AX30" i="10" s="1"/>
  <c r="AT36" i="10"/>
  <c r="AY36" i="10" s="1"/>
  <c r="AP181" i="10"/>
  <c r="AU181" i="10" s="1"/>
  <c r="AT127" i="10"/>
  <c r="AY127" i="10" s="1"/>
  <c r="AT191" i="10"/>
  <c r="AY191" i="10" s="1"/>
  <c r="AT26" i="10"/>
  <c r="AR152" i="10"/>
  <c r="AW152" i="10" s="1"/>
  <c r="AS152" i="10"/>
  <c r="AX152" i="10" s="1"/>
  <c r="AT119" i="10"/>
  <c r="AY119" i="10" s="1"/>
  <c r="BO168" i="10"/>
  <c r="BT168" i="10" s="1"/>
  <c r="BP168" i="10"/>
  <c r="BU168" i="10" s="1"/>
  <c r="BL168" i="10"/>
  <c r="BQ168" i="10" s="1"/>
  <c r="BM168" i="10"/>
  <c r="BR168" i="10" s="1"/>
  <c r="BN168" i="10"/>
  <c r="BS168" i="10" s="1"/>
  <c r="BL269" i="10"/>
  <c r="BQ269" i="10" s="1"/>
  <c r="BM269" i="10"/>
  <c r="BR269" i="10" s="1"/>
  <c r="BN269" i="10"/>
  <c r="BS269" i="10" s="1"/>
  <c r="BO269" i="10"/>
  <c r="BT269" i="10" s="1"/>
  <c r="BP269" i="10"/>
  <c r="BU269" i="10" s="1"/>
  <c r="BL317" i="10"/>
  <c r="BQ317" i="10" s="1"/>
  <c r="BN317" i="10"/>
  <c r="BS317" i="10" s="1"/>
  <c r="BO317" i="10"/>
  <c r="BT317" i="10" s="1"/>
  <c r="BP317" i="10"/>
  <c r="BU317" i="10" s="1"/>
  <c r="BM317" i="10"/>
  <c r="BR317" i="10" s="1"/>
  <c r="BL373" i="10"/>
  <c r="BQ373" i="10" s="1"/>
  <c r="BM373" i="10"/>
  <c r="BR373" i="10" s="1"/>
  <c r="BP373" i="10"/>
  <c r="BU373" i="10" s="1"/>
  <c r="BN373" i="10"/>
  <c r="BS373" i="10" s="1"/>
  <c r="BO373" i="10"/>
  <c r="BT373" i="10" s="1"/>
  <c r="BL413" i="10"/>
  <c r="BQ413" i="10" s="1"/>
  <c r="BM413" i="10"/>
  <c r="BR413" i="10" s="1"/>
  <c r="BN413" i="10"/>
  <c r="BS413" i="10" s="1"/>
  <c r="BP413" i="10"/>
  <c r="BU413" i="10" s="1"/>
  <c r="BO413" i="10"/>
  <c r="BT413" i="10" s="1"/>
  <c r="BP260" i="10"/>
  <c r="BU260" i="10" s="1"/>
  <c r="BL260" i="10"/>
  <c r="BQ260" i="10" s="1"/>
  <c r="BM260" i="10"/>
  <c r="BR260" i="10" s="1"/>
  <c r="BN260" i="10"/>
  <c r="BS260" i="10" s="1"/>
  <c r="BO260" i="10"/>
  <c r="BT260" i="10" s="1"/>
  <c r="BM308" i="10"/>
  <c r="BR308" i="10" s="1"/>
  <c r="BN308" i="10"/>
  <c r="BS308" i="10" s="1"/>
  <c r="BO308" i="10"/>
  <c r="BT308" i="10" s="1"/>
  <c r="BP308" i="10"/>
  <c r="BU308" i="10" s="1"/>
  <c r="BL308" i="10"/>
  <c r="BQ308" i="10" s="1"/>
  <c r="BN348" i="10"/>
  <c r="BS348" i="10" s="1"/>
  <c r="BO348" i="10"/>
  <c r="BT348" i="10" s="1"/>
  <c r="BP348" i="10"/>
  <c r="BU348" i="10" s="1"/>
  <c r="BL348" i="10"/>
  <c r="BQ348" i="10" s="1"/>
  <c r="BM348" i="10"/>
  <c r="BR348" i="10" s="1"/>
  <c r="BL446" i="10"/>
  <c r="BQ446" i="10" s="1"/>
  <c r="BM446" i="10"/>
  <c r="BR446" i="10" s="1"/>
  <c r="BO446" i="10"/>
  <c r="BT446" i="10" s="1"/>
  <c r="BN446" i="10"/>
  <c r="BS446" i="10" s="1"/>
  <c r="BP446" i="10"/>
  <c r="BU446" i="10" s="1"/>
  <c r="BL486" i="10"/>
  <c r="BQ486" i="10" s="1"/>
  <c r="BM486" i="10"/>
  <c r="BR486" i="10" s="1"/>
  <c r="BN486" i="10"/>
  <c r="BS486" i="10" s="1"/>
  <c r="BO486" i="10"/>
  <c r="BT486" i="10" s="1"/>
  <c r="BP486" i="10"/>
  <c r="BU486" i="10" s="1"/>
  <c r="BO534" i="10"/>
  <c r="BT534" i="10" s="1"/>
  <c r="BL534" i="10"/>
  <c r="BQ534" i="10" s="1"/>
  <c r="BN534" i="10"/>
  <c r="BS534" i="10" s="1"/>
  <c r="BM534" i="10"/>
  <c r="BR534" i="10" s="1"/>
  <c r="BP534" i="10"/>
  <c r="BU534" i="10" s="1"/>
  <c r="BL33" i="10"/>
  <c r="BQ33" i="10" s="1"/>
  <c r="BM33" i="10"/>
  <c r="BR33" i="10" s="1"/>
  <c r="BN33" i="10"/>
  <c r="BS33" i="10" s="1"/>
  <c r="BO33" i="10"/>
  <c r="BT33" i="10" s="1"/>
  <c r="BP33" i="10"/>
  <c r="BU33" i="10" s="1"/>
  <c r="BL65" i="10"/>
  <c r="BQ65" i="10" s="1"/>
  <c r="BM65" i="10"/>
  <c r="BR65" i="10" s="1"/>
  <c r="BN65" i="10"/>
  <c r="BS65" i="10" s="1"/>
  <c r="BO65" i="10"/>
  <c r="BT65" i="10" s="1"/>
  <c r="BP65" i="10"/>
  <c r="BU65" i="10" s="1"/>
  <c r="BL97" i="10"/>
  <c r="BQ97" i="10" s="1"/>
  <c r="BM97" i="10"/>
  <c r="BR97" i="10" s="1"/>
  <c r="BN97" i="10"/>
  <c r="BS97" i="10" s="1"/>
  <c r="BO97" i="10"/>
  <c r="BT97" i="10" s="1"/>
  <c r="BP97" i="10"/>
  <c r="BU97" i="10" s="1"/>
  <c r="BL38" i="10"/>
  <c r="BQ38" i="10" s="1"/>
  <c r="BM38" i="10"/>
  <c r="BR38" i="10" s="1"/>
  <c r="BN38" i="10"/>
  <c r="BS38" i="10" s="1"/>
  <c r="BO38" i="10"/>
  <c r="BT38" i="10" s="1"/>
  <c r="BP38" i="10"/>
  <c r="BU38" i="10" s="1"/>
  <c r="BN149" i="10"/>
  <c r="BS149" i="10" s="1"/>
  <c r="BO149" i="10"/>
  <c r="BT149" i="10" s="1"/>
  <c r="BP149" i="10"/>
  <c r="BU149" i="10" s="1"/>
  <c r="BL149" i="10"/>
  <c r="BQ149" i="10" s="1"/>
  <c r="BM149" i="10"/>
  <c r="BR149" i="10" s="1"/>
  <c r="BL181" i="10"/>
  <c r="BQ181" i="10" s="1"/>
  <c r="BM181" i="10"/>
  <c r="BR181" i="10" s="1"/>
  <c r="BN181" i="10"/>
  <c r="BS181" i="10" s="1"/>
  <c r="BO181" i="10"/>
  <c r="BT181" i="10" s="1"/>
  <c r="BP181" i="10"/>
  <c r="BU181" i="10" s="1"/>
  <c r="BL143" i="10"/>
  <c r="BQ143" i="10" s="1"/>
  <c r="BM143" i="10"/>
  <c r="BR143" i="10" s="1"/>
  <c r="BN143" i="10"/>
  <c r="BS143" i="10" s="1"/>
  <c r="BO143" i="10"/>
  <c r="BT143" i="10" s="1"/>
  <c r="BP143" i="10"/>
  <c r="BU143" i="10" s="1"/>
  <c r="BP199" i="10"/>
  <c r="BU199" i="10" s="1"/>
  <c r="BL199" i="10"/>
  <c r="BQ199" i="10" s="1"/>
  <c r="BM199" i="10"/>
  <c r="BR199" i="10" s="1"/>
  <c r="BN199" i="10"/>
  <c r="BS199" i="10" s="1"/>
  <c r="BO199" i="10"/>
  <c r="BT199" i="10" s="1"/>
  <c r="BL156" i="10"/>
  <c r="BQ156" i="10" s="1"/>
  <c r="BM156" i="10"/>
  <c r="BR156" i="10" s="1"/>
  <c r="BN156" i="10"/>
  <c r="BS156" i="10" s="1"/>
  <c r="BO156" i="10"/>
  <c r="BT156" i="10" s="1"/>
  <c r="BP156" i="10"/>
  <c r="BU156" i="10" s="1"/>
  <c r="BO212" i="10"/>
  <c r="BT212" i="10" s="1"/>
  <c r="BP212" i="10"/>
  <c r="BU212" i="10" s="1"/>
  <c r="BL212" i="10"/>
  <c r="BQ212" i="10" s="1"/>
  <c r="BM212" i="10"/>
  <c r="BR212" i="10" s="1"/>
  <c r="BN212" i="10"/>
  <c r="BS212" i="10" s="1"/>
  <c r="BM182" i="10"/>
  <c r="BR182" i="10" s="1"/>
  <c r="BN182" i="10"/>
  <c r="BS182" i="10" s="1"/>
  <c r="BO182" i="10"/>
  <c r="BT182" i="10" s="1"/>
  <c r="BP182" i="10"/>
  <c r="BU182" i="10" s="1"/>
  <c r="BL182" i="10"/>
  <c r="BQ182" i="10" s="1"/>
  <c r="BP139" i="10"/>
  <c r="BU139" i="10" s="1"/>
  <c r="BL139" i="10"/>
  <c r="BQ139" i="10" s="1"/>
  <c r="BM139" i="10"/>
  <c r="BR139" i="10" s="1"/>
  <c r="BN139" i="10"/>
  <c r="BS139" i="10" s="1"/>
  <c r="BO139" i="10"/>
  <c r="BT139" i="10" s="1"/>
  <c r="BL171" i="10"/>
  <c r="BQ171" i="10" s="1"/>
  <c r="BM171" i="10"/>
  <c r="BR171" i="10" s="1"/>
  <c r="BN171" i="10"/>
  <c r="BS171" i="10" s="1"/>
  <c r="BO171" i="10"/>
  <c r="BT171" i="10" s="1"/>
  <c r="BP171" i="10"/>
  <c r="BU171" i="10" s="1"/>
  <c r="BL203" i="10"/>
  <c r="BQ203" i="10" s="1"/>
  <c r="BM203" i="10"/>
  <c r="BR203" i="10" s="1"/>
  <c r="BN203" i="10"/>
  <c r="BS203" i="10" s="1"/>
  <c r="BO203" i="10"/>
  <c r="BT203" i="10" s="1"/>
  <c r="BP203" i="10"/>
  <c r="BU203" i="10" s="1"/>
  <c r="BL349" i="10"/>
  <c r="BQ349" i="10" s="1"/>
  <c r="BM349" i="10"/>
  <c r="BR349" i="10" s="1"/>
  <c r="BN349" i="10"/>
  <c r="BS349" i="10" s="1"/>
  <c r="BO349" i="10"/>
  <c r="BT349" i="10" s="1"/>
  <c r="BP349" i="10"/>
  <c r="BU349" i="10" s="1"/>
  <c r="BO453" i="10"/>
  <c r="BT453" i="10" s="1"/>
  <c r="BP453" i="10"/>
  <c r="BU453" i="10" s="1"/>
  <c r="BN453" i="10"/>
  <c r="BS453" i="10" s="1"/>
  <c r="BL453" i="10"/>
  <c r="BQ453" i="10" s="1"/>
  <c r="BM453" i="10"/>
  <c r="BR453" i="10" s="1"/>
  <c r="BO461" i="10"/>
  <c r="BT461" i="10" s="1"/>
  <c r="BP461" i="10"/>
  <c r="BU461" i="10" s="1"/>
  <c r="BL461" i="10"/>
  <c r="BQ461" i="10" s="1"/>
  <c r="BM461" i="10"/>
  <c r="BR461" i="10" s="1"/>
  <c r="BN461" i="10"/>
  <c r="BS461" i="10" s="1"/>
  <c r="BO469" i="10"/>
  <c r="BT469" i="10" s="1"/>
  <c r="BP469" i="10"/>
  <c r="BU469" i="10" s="1"/>
  <c r="BN469" i="10"/>
  <c r="BS469" i="10" s="1"/>
  <c r="BL469" i="10"/>
  <c r="BQ469" i="10" s="1"/>
  <c r="BM469" i="10"/>
  <c r="BR469" i="10" s="1"/>
  <c r="BO477" i="10"/>
  <c r="BT477" i="10" s="1"/>
  <c r="BP477" i="10"/>
  <c r="BU477" i="10" s="1"/>
  <c r="BL477" i="10"/>
  <c r="BQ477" i="10" s="1"/>
  <c r="BM477" i="10"/>
  <c r="BR477" i="10" s="1"/>
  <c r="BN477" i="10"/>
  <c r="BS477" i="10" s="1"/>
  <c r="BO485" i="10"/>
  <c r="BT485" i="10" s="1"/>
  <c r="BP485" i="10"/>
  <c r="BU485" i="10" s="1"/>
  <c r="BN485" i="10"/>
  <c r="BS485" i="10" s="1"/>
  <c r="BL485" i="10"/>
  <c r="BQ485" i="10" s="1"/>
  <c r="BM485" i="10"/>
  <c r="BR485" i="10" s="1"/>
  <c r="BO493" i="10"/>
  <c r="BT493" i="10" s="1"/>
  <c r="BP493" i="10"/>
  <c r="BU493" i="10" s="1"/>
  <c r="BL493" i="10"/>
  <c r="BQ493" i="10" s="1"/>
  <c r="BM493" i="10"/>
  <c r="BR493" i="10" s="1"/>
  <c r="BN493" i="10"/>
  <c r="BS493" i="10" s="1"/>
  <c r="BO501" i="10"/>
  <c r="BT501" i="10" s="1"/>
  <c r="BP501" i="10"/>
  <c r="BU501" i="10" s="1"/>
  <c r="BN501" i="10"/>
  <c r="BS501" i="10" s="1"/>
  <c r="BL501" i="10"/>
  <c r="BQ501" i="10" s="1"/>
  <c r="BM501" i="10"/>
  <c r="BR501" i="10" s="1"/>
  <c r="BO509" i="10"/>
  <c r="BT509" i="10" s="1"/>
  <c r="BP509" i="10"/>
  <c r="BU509" i="10" s="1"/>
  <c r="BL509" i="10"/>
  <c r="BQ509" i="10" s="1"/>
  <c r="BM509" i="10"/>
  <c r="BR509" i="10" s="1"/>
  <c r="BN509" i="10"/>
  <c r="BS509" i="10" s="1"/>
  <c r="BN517" i="10"/>
  <c r="BS517" i="10" s="1"/>
  <c r="BO517" i="10"/>
  <c r="BT517" i="10" s="1"/>
  <c r="BP517" i="10"/>
  <c r="BU517" i="10" s="1"/>
  <c r="BL517" i="10"/>
  <c r="BQ517" i="10" s="1"/>
  <c r="BM517" i="10"/>
  <c r="BR517" i="10" s="1"/>
  <c r="BN525" i="10"/>
  <c r="BS525" i="10" s="1"/>
  <c r="BO525" i="10"/>
  <c r="BT525" i="10" s="1"/>
  <c r="BP525" i="10"/>
  <c r="BU525" i="10" s="1"/>
  <c r="BL525" i="10"/>
  <c r="BQ525" i="10" s="1"/>
  <c r="BM525" i="10"/>
  <c r="BR525" i="10" s="1"/>
  <c r="BN533" i="10"/>
  <c r="BS533" i="10" s="1"/>
  <c r="BO533" i="10"/>
  <c r="BT533" i="10" s="1"/>
  <c r="BP533" i="10"/>
  <c r="BU533" i="10" s="1"/>
  <c r="BL533" i="10"/>
  <c r="BQ533" i="10" s="1"/>
  <c r="BM533" i="10"/>
  <c r="BR533" i="10" s="1"/>
  <c r="BN541" i="10"/>
  <c r="BS541" i="10" s="1"/>
  <c r="BL541" i="10"/>
  <c r="BQ541" i="10" s="1"/>
  <c r="BO541" i="10"/>
  <c r="BT541" i="10" s="1"/>
  <c r="BP541" i="10"/>
  <c r="BU541" i="10" s="1"/>
  <c r="BM541" i="10"/>
  <c r="BR541" i="10" s="1"/>
  <c r="BL118" i="10"/>
  <c r="BQ118" i="10" s="1"/>
  <c r="BM118" i="10"/>
  <c r="BR118" i="10" s="1"/>
  <c r="BN118" i="10"/>
  <c r="BS118" i="10" s="1"/>
  <c r="BO118" i="10"/>
  <c r="BT118" i="10" s="1"/>
  <c r="BP118" i="10"/>
  <c r="BU118" i="10" s="1"/>
  <c r="BO24" i="10"/>
  <c r="BT24" i="10" s="1"/>
  <c r="BP24" i="10"/>
  <c r="BU24" i="10" s="1"/>
  <c r="BL24" i="10"/>
  <c r="BQ24" i="10" s="1"/>
  <c r="BM24" i="10"/>
  <c r="BR24" i="10" s="1"/>
  <c r="BN24" i="10"/>
  <c r="BS24" i="10" s="1"/>
  <c r="BP228" i="10"/>
  <c r="BU228" i="10" s="1"/>
  <c r="BL228" i="10"/>
  <c r="BQ228" i="10" s="1"/>
  <c r="BM228" i="10"/>
  <c r="BR228" i="10" s="1"/>
  <c r="BN228" i="10"/>
  <c r="BS228" i="10" s="1"/>
  <c r="BO228" i="10"/>
  <c r="BT228" i="10" s="1"/>
  <c r="BP236" i="10"/>
  <c r="BU236" i="10" s="1"/>
  <c r="BN236" i="10"/>
  <c r="BS236" i="10" s="1"/>
  <c r="BO236" i="10"/>
  <c r="BT236" i="10" s="1"/>
  <c r="BL236" i="10"/>
  <c r="BQ236" i="10" s="1"/>
  <c r="BM236" i="10"/>
  <c r="BR236" i="10" s="1"/>
  <c r="BO358" i="10"/>
  <c r="BT358" i="10" s="1"/>
  <c r="BL358" i="10"/>
  <c r="BQ358" i="10" s="1"/>
  <c r="BM358" i="10"/>
  <c r="BR358" i="10" s="1"/>
  <c r="BN358" i="10"/>
  <c r="BS358" i="10" s="1"/>
  <c r="BP358" i="10"/>
  <c r="BU358" i="10" s="1"/>
  <c r="BO366" i="10"/>
  <c r="BT366" i="10" s="1"/>
  <c r="BP366" i="10"/>
  <c r="BU366" i="10" s="1"/>
  <c r="BL366" i="10"/>
  <c r="BQ366" i="10" s="1"/>
  <c r="BM366" i="10"/>
  <c r="BR366" i="10" s="1"/>
  <c r="BN366" i="10"/>
  <c r="BS366" i="10" s="1"/>
  <c r="BO374" i="10"/>
  <c r="BT374" i="10" s="1"/>
  <c r="BL374" i="10"/>
  <c r="BQ374" i="10" s="1"/>
  <c r="BM374" i="10"/>
  <c r="BR374" i="10" s="1"/>
  <c r="BN374" i="10"/>
  <c r="BS374" i="10" s="1"/>
  <c r="BP374" i="10"/>
  <c r="BU374" i="10" s="1"/>
  <c r="BM382" i="10"/>
  <c r="BR382" i="10" s="1"/>
  <c r="BN382" i="10"/>
  <c r="BS382" i="10" s="1"/>
  <c r="BO382" i="10"/>
  <c r="BT382" i="10" s="1"/>
  <c r="BP382" i="10"/>
  <c r="BU382" i="10" s="1"/>
  <c r="BL382" i="10"/>
  <c r="BQ382" i="10" s="1"/>
  <c r="BM390" i="10"/>
  <c r="BR390" i="10" s="1"/>
  <c r="BN390" i="10"/>
  <c r="BS390" i="10" s="1"/>
  <c r="BO390" i="10"/>
  <c r="BT390" i="10" s="1"/>
  <c r="BP390" i="10"/>
  <c r="BU390" i="10" s="1"/>
  <c r="BL390" i="10"/>
  <c r="BQ390" i="10" s="1"/>
  <c r="BM398" i="10"/>
  <c r="BR398" i="10" s="1"/>
  <c r="BN398" i="10"/>
  <c r="BS398" i="10" s="1"/>
  <c r="BO398" i="10"/>
  <c r="BT398" i="10" s="1"/>
  <c r="BP398" i="10"/>
  <c r="BU398" i="10" s="1"/>
  <c r="BL398" i="10"/>
  <c r="BQ398" i="10" s="1"/>
  <c r="BM406" i="10"/>
  <c r="BR406" i="10" s="1"/>
  <c r="BN406" i="10"/>
  <c r="BS406" i="10" s="1"/>
  <c r="BO406" i="10"/>
  <c r="BT406" i="10" s="1"/>
  <c r="BP406" i="10"/>
  <c r="BU406" i="10" s="1"/>
  <c r="BL406" i="10"/>
  <c r="BQ406" i="10" s="1"/>
  <c r="BM414" i="10"/>
  <c r="BR414" i="10" s="1"/>
  <c r="BN414" i="10"/>
  <c r="BS414" i="10" s="1"/>
  <c r="BO414" i="10"/>
  <c r="BT414" i="10" s="1"/>
  <c r="BP414" i="10"/>
  <c r="BU414" i="10" s="1"/>
  <c r="BL414" i="10"/>
  <c r="BQ414" i="10" s="1"/>
  <c r="BM422" i="10"/>
  <c r="BR422" i="10" s="1"/>
  <c r="BN422" i="10"/>
  <c r="BS422" i="10" s="1"/>
  <c r="BO422" i="10"/>
  <c r="BT422" i="10" s="1"/>
  <c r="BP422" i="10"/>
  <c r="BU422" i="10" s="1"/>
  <c r="BL422" i="10"/>
  <c r="BQ422" i="10" s="1"/>
  <c r="BM430" i="10"/>
  <c r="BR430" i="10" s="1"/>
  <c r="BN430" i="10"/>
  <c r="BS430" i="10" s="1"/>
  <c r="BO430" i="10"/>
  <c r="BT430" i="10" s="1"/>
  <c r="BP430" i="10"/>
  <c r="BU430" i="10" s="1"/>
  <c r="BL430" i="10"/>
  <c r="BQ430" i="10" s="1"/>
  <c r="BM438" i="10"/>
  <c r="BR438" i="10" s="1"/>
  <c r="BN438" i="10"/>
  <c r="BS438" i="10" s="1"/>
  <c r="BO438" i="10"/>
  <c r="BT438" i="10" s="1"/>
  <c r="BP438" i="10"/>
  <c r="BU438" i="10" s="1"/>
  <c r="BL438" i="10"/>
  <c r="BQ438" i="10" s="1"/>
  <c r="BM130" i="10"/>
  <c r="BR130" i="10" s="1"/>
  <c r="BN130" i="10"/>
  <c r="BS130" i="10" s="1"/>
  <c r="BO130" i="10"/>
  <c r="BT130" i="10" s="1"/>
  <c r="BP130" i="10"/>
  <c r="BU130" i="10" s="1"/>
  <c r="BL130" i="10"/>
  <c r="BQ130" i="10" s="1"/>
  <c r="BP91" i="10"/>
  <c r="BU91" i="10" s="1"/>
  <c r="BL91" i="10"/>
  <c r="BQ91" i="10" s="1"/>
  <c r="BM91" i="10"/>
  <c r="BR91" i="10" s="1"/>
  <c r="BN91" i="10"/>
  <c r="BS91" i="10" s="1"/>
  <c r="BO91" i="10"/>
  <c r="BT91" i="10" s="1"/>
  <c r="BO120" i="10"/>
  <c r="BT120" i="10" s="1"/>
  <c r="BP120" i="10"/>
  <c r="BU120" i="10" s="1"/>
  <c r="BL120" i="10"/>
  <c r="BQ120" i="10" s="1"/>
  <c r="BM120" i="10"/>
  <c r="BR120" i="10" s="1"/>
  <c r="BN120" i="10"/>
  <c r="BS120" i="10" s="1"/>
  <c r="BL121" i="10"/>
  <c r="BQ121" i="10" s="1"/>
  <c r="BM121" i="10"/>
  <c r="BR121" i="10" s="1"/>
  <c r="BN121" i="10"/>
  <c r="BS121" i="10" s="1"/>
  <c r="BO121" i="10"/>
  <c r="BT121" i="10" s="1"/>
  <c r="BP121" i="10"/>
  <c r="BU121" i="10" s="1"/>
  <c r="BN117" i="10"/>
  <c r="BS117" i="10" s="1"/>
  <c r="BO117" i="10"/>
  <c r="BT117" i="10" s="1"/>
  <c r="BP117" i="10"/>
  <c r="BU117" i="10" s="1"/>
  <c r="BL117" i="10"/>
  <c r="BQ117" i="10" s="1"/>
  <c r="BM117" i="10"/>
  <c r="BR117" i="10" s="1"/>
  <c r="BL39" i="10"/>
  <c r="BQ39" i="10" s="1"/>
  <c r="BM39" i="10"/>
  <c r="BR39" i="10" s="1"/>
  <c r="BN39" i="10"/>
  <c r="BS39" i="10" s="1"/>
  <c r="BO39" i="10"/>
  <c r="BT39" i="10" s="1"/>
  <c r="BP39" i="10"/>
  <c r="BU39" i="10" s="1"/>
  <c r="BL63" i="10"/>
  <c r="BQ63" i="10" s="1"/>
  <c r="BM63" i="10"/>
  <c r="BR63" i="10" s="1"/>
  <c r="BN63" i="10"/>
  <c r="BS63" i="10" s="1"/>
  <c r="BO63" i="10"/>
  <c r="BT63" i="10" s="1"/>
  <c r="BP63" i="10"/>
  <c r="BU63" i="10" s="1"/>
  <c r="BP83" i="10"/>
  <c r="BU83" i="10" s="1"/>
  <c r="BL83" i="10"/>
  <c r="BQ83" i="10" s="1"/>
  <c r="BM83" i="10"/>
  <c r="BR83" i="10" s="1"/>
  <c r="BN83" i="10"/>
  <c r="BS83" i="10" s="1"/>
  <c r="BO83" i="10"/>
  <c r="BT83" i="10" s="1"/>
  <c r="BL60" i="10"/>
  <c r="BQ60" i="10" s="1"/>
  <c r="BM60" i="10"/>
  <c r="BR60" i="10" s="1"/>
  <c r="BN60" i="10"/>
  <c r="BS60" i="10" s="1"/>
  <c r="BO60" i="10"/>
  <c r="BT60" i="10" s="1"/>
  <c r="BP60" i="10"/>
  <c r="BU60" i="10" s="1"/>
  <c r="BL92" i="10"/>
  <c r="BQ92" i="10" s="1"/>
  <c r="BM92" i="10"/>
  <c r="BR92" i="10" s="1"/>
  <c r="BN92" i="10"/>
  <c r="BS92" i="10" s="1"/>
  <c r="BO92" i="10"/>
  <c r="BT92" i="10" s="1"/>
  <c r="BP92" i="10"/>
  <c r="BU92" i="10" s="1"/>
  <c r="BL116" i="10"/>
  <c r="BQ116" i="10" s="1"/>
  <c r="BM116" i="10"/>
  <c r="BR116" i="10" s="1"/>
  <c r="BN116" i="10"/>
  <c r="BS116" i="10" s="1"/>
  <c r="BO116" i="10"/>
  <c r="BT116" i="10" s="1"/>
  <c r="BP116" i="10"/>
  <c r="BU116" i="10" s="1"/>
  <c r="BO188" i="10"/>
  <c r="BT188" i="10" s="1"/>
  <c r="BP188" i="10"/>
  <c r="BU188" i="10" s="1"/>
  <c r="BL188" i="10"/>
  <c r="BQ188" i="10" s="1"/>
  <c r="BM188" i="10"/>
  <c r="BR188" i="10" s="1"/>
  <c r="BN188" i="10"/>
  <c r="BS188" i="10" s="1"/>
  <c r="BL261" i="10"/>
  <c r="BQ261" i="10" s="1"/>
  <c r="BM261" i="10"/>
  <c r="BR261" i="10" s="1"/>
  <c r="BN261" i="10"/>
  <c r="BS261" i="10" s="1"/>
  <c r="BO261" i="10"/>
  <c r="BT261" i="10" s="1"/>
  <c r="BP261" i="10"/>
  <c r="BU261" i="10" s="1"/>
  <c r="BL301" i="10"/>
  <c r="BQ301" i="10" s="1"/>
  <c r="BM301" i="10"/>
  <c r="BR301" i="10" s="1"/>
  <c r="BN301" i="10"/>
  <c r="BS301" i="10" s="1"/>
  <c r="BP301" i="10"/>
  <c r="BU301" i="10" s="1"/>
  <c r="BO301" i="10"/>
  <c r="BT301" i="10" s="1"/>
  <c r="BL357" i="10"/>
  <c r="BQ357" i="10" s="1"/>
  <c r="BO357" i="10"/>
  <c r="BT357" i="10" s="1"/>
  <c r="BP357" i="10"/>
  <c r="BU357" i="10" s="1"/>
  <c r="BM357" i="10"/>
  <c r="BR357" i="10" s="1"/>
  <c r="BN357" i="10"/>
  <c r="BS357" i="10" s="1"/>
  <c r="BL389" i="10"/>
  <c r="BQ389" i="10" s="1"/>
  <c r="BM389" i="10"/>
  <c r="BR389" i="10" s="1"/>
  <c r="BN389" i="10"/>
  <c r="BS389" i="10" s="1"/>
  <c r="BO389" i="10"/>
  <c r="BT389" i="10" s="1"/>
  <c r="BP389" i="10"/>
  <c r="BU389" i="10" s="1"/>
  <c r="BL421" i="10"/>
  <c r="BQ421" i="10" s="1"/>
  <c r="BM421" i="10"/>
  <c r="BR421" i="10" s="1"/>
  <c r="BN421" i="10"/>
  <c r="BS421" i="10" s="1"/>
  <c r="BO421" i="10"/>
  <c r="BT421" i="10" s="1"/>
  <c r="BP421" i="10"/>
  <c r="BU421" i="10" s="1"/>
  <c r="BP268" i="10"/>
  <c r="BU268" i="10" s="1"/>
  <c r="BN268" i="10"/>
  <c r="BS268" i="10" s="1"/>
  <c r="BO268" i="10"/>
  <c r="BT268" i="10" s="1"/>
  <c r="BL268" i="10"/>
  <c r="BQ268" i="10" s="1"/>
  <c r="BM268" i="10"/>
  <c r="BR268" i="10" s="1"/>
  <c r="BL316" i="10"/>
  <c r="BQ316" i="10" s="1"/>
  <c r="BM316" i="10"/>
  <c r="BR316" i="10" s="1"/>
  <c r="BN316" i="10"/>
  <c r="BS316" i="10" s="1"/>
  <c r="BP316" i="10"/>
  <c r="BU316" i="10" s="1"/>
  <c r="BO316" i="10"/>
  <c r="BT316" i="10" s="1"/>
  <c r="BL470" i="10"/>
  <c r="BQ470" i="10" s="1"/>
  <c r="BM470" i="10"/>
  <c r="BR470" i="10" s="1"/>
  <c r="BN470" i="10"/>
  <c r="BS470" i="10" s="1"/>
  <c r="BO470" i="10"/>
  <c r="BT470" i="10" s="1"/>
  <c r="BP470" i="10"/>
  <c r="BU470" i="10" s="1"/>
  <c r="BL510" i="10"/>
  <c r="BQ510" i="10" s="1"/>
  <c r="BM510" i="10"/>
  <c r="BR510" i="10" s="1"/>
  <c r="BN510" i="10"/>
  <c r="BS510" i="10" s="1"/>
  <c r="BO510" i="10"/>
  <c r="BT510" i="10" s="1"/>
  <c r="BP510" i="10"/>
  <c r="BU510" i="10" s="1"/>
  <c r="BO72" i="10"/>
  <c r="BT72" i="10" s="1"/>
  <c r="BP72" i="10"/>
  <c r="BU72" i="10" s="1"/>
  <c r="BL72" i="10"/>
  <c r="BQ72" i="10" s="1"/>
  <c r="BM72" i="10"/>
  <c r="BR72" i="10" s="1"/>
  <c r="BN72" i="10"/>
  <c r="BS72" i="10" s="1"/>
  <c r="BN101" i="10"/>
  <c r="BS101" i="10" s="1"/>
  <c r="BO101" i="10"/>
  <c r="BT101" i="10" s="1"/>
  <c r="BP101" i="10"/>
  <c r="BU101" i="10" s="1"/>
  <c r="BL101" i="10"/>
  <c r="BQ101" i="10" s="1"/>
  <c r="BM101" i="10"/>
  <c r="BR101" i="10" s="1"/>
  <c r="BL213" i="10"/>
  <c r="BQ213" i="10" s="1"/>
  <c r="BM213" i="10"/>
  <c r="BR213" i="10" s="1"/>
  <c r="BN213" i="10"/>
  <c r="BS213" i="10" s="1"/>
  <c r="BO213" i="10"/>
  <c r="BT213" i="10" s="1"/>
  <c r="BP213" i="10"/>
  <c r="BU213" i="10" s="1"/>
  <c r="BM146" i="10"/>
  <c r="BR146" i="10" s="1"/>
  <c r="BN146" i="10"/>
  <c r="BS146" i="10" s="1"/>
  <c r="BO146" i="10"/>
  <c r="BT146" i="10" s="1"/>
  <c r="BP146" i="10"/>
  <c r="BU146" i="10" s="1"/>
  <c r="BL146" i="10"/>
  <c r="BQ146" i="10" s="1"/>
  <c r="BL210" i="10"/>
  <c r="BQ210" i="10" s="1"/>
  <c r="BM210" i="10"/>
  <c r="BR210" i="10" s="1"/>
  <c r="BN210" i="10"/>
  <c r="BS210" i="10" s="1"/>
  <c r="BO210" i="10"/>
  <c r="BT210" i="10" s="1"/>
  <c r="BP210" i="10"/>
  <c r="BU210" i="10" s="1"/>
  <c r="BL186" i="10"/>
  <c r="BQ186" i="10" s="1"/>
  <c r="BM186" i="10"/>
  <c r="BR186" i="10" s="1"/>
  <c r="BN186" i="10"/>
  <c r="BS186" i="10" s="1"/>
  <c r="BO186" i="10"/>
  <c r="BT186" i="10" s="1"/>
  <c r="BP186" i="10"/>
  <c r="BU186" i="10" s="1"/>
  <c r="BL135" i="10"/>
  <c r="BQ135" i="10" s="1"/>
  <c r="BM135" i="10"/>
  <c r="BR135" i="10" s="1"/>
  <c r="BN135" i="10"/>
  <c r="BS135" i="10" s="1"/>
  <c r="BO135" i="10"/>
  <c r="BT135" i="10" s="1"/>
  <c r="BP135" i="10"/>
  <c r="BU135" i="10" s="1"/>
  <c r="BL167" i="10"/>
  <c r="BQ167" i="10" s="1"/>
  <c r="BM167" i="10"/>
  <c r="BR167" i="10" s="1"/>
  <c r="BN167" i="10"/>
  <c r="BS167" i="10" s="1"/>
  <c r="BO167" i="10"/>
  <c r="BT167" i="10" s="1"/>
  <c r="BP167" i="10"/>
  <c r="BU167" i="10" s="1"/>
  <c r="BL223" i="10"/>
  <c r="BQ223" i="10" s="1"/>
  <c r="BO223" i="10"/>
  <c r="BT223" i="10" s="1"/>
  <c r="BP223" i="10"/>
  <c r="BU223" i="10" s="1"/>
  <c r="BN223" i="10"/>
  <c r="BS223" i="10" s="1"/>
  <c r="BM223" i="10"/>
  <c r="BR223" i="10" s="1"/>
  <c r="BO180" i="10"/>
  <c r="BT180" i="10" s="1"/>
  <c r="BP180" i="10"/>
  <c r="BU180" i="10" s="1"/>
  <c r="BL180" i="10"/>
  <c r="BQ180" i="10" s="1"/>
  <c r="BM180" i="10"/>
  <c r="BR180" i="10" s="1"/>
  <c r="BN180" i="10"/>
  <c r="BS180" i="10" s="1"/>
  <c r="BL150" i="10"/>
  <c r="BQ150" i="10" s="1"/>
  <c r="BM150" i="10"/>
  <c r="BR150" i="10" s="1"/>
  <c r="BN150" i="10"/>
  <c r="BS150" i="10" s="1"/>
  <c r="BO150" i="10"/>
  <c r="BT150" i="10" s="1"/>
  <c r="BP150" i="10"/>
  <c r="BU150" i="10" s="1"/>
  <c r="BM206" i="10"/>
  <c r="BR206" i="10" s="1"/>
  <c r="BN206" i="10"/>
  <c r="BS206" i="10" s="1"/>
  <c r="BO206" i="10"/>
  <c r="BT206" i="10" s="1"/>
  <c r="BP206" i="10"/>
  <c r="BU206" i="10" s="1"/>
  <c r="BL206" i="10"/>
  <c r="BQ206" i="10" s="1"/>
  <c r="BO160" i="10"/>
  <c r="BT160" i="10" s="1"/>
  <c r="BP160" i="10"/>
  <c r="BU160" i="10" s="1"/>
  <c r="BL160" i="10"/>
  <c r="BQ160" i="10" s="1"/>
  <c r="BM160" i="10"/>
  <c r="BR160" i="10" s="1"/>
  <c r="BN160" i="10"/>
  <c r="BS160" i="10" s="1"/>
  <c r="BL192" i="10"/>
  <c r="BQ192" i="10" s="1"/>
  <c r="BM192" i="10"/>
  <c r="BR192" i="10" s="1"/>
  <c r="BN192" i="10"/>
  <c r="BS192" i="10" s="1"/>
  <c r="BO192" i="10"/>
  <c r="BT192" i="10" s="1"/>
  <c r="BP192" i="10"/>
  <c r="BU192" i="10" s="1"/>
  <c r="BL224" i="10"/>
  <c r="BQ224" i="10" s="1"/>
  <c r="BM224" i="10"/>
  <c r="BR224" i="10" s="1"/>
  <c r="BN224" i="10"/>
  <c r="BS224" i="10" s="1"/>
  <c r="BO224" i="10"/>
  <c r="BT224" i="10" s="1"/>
  <c r="BP224" i="10"/>
  <c r="BU224" i="10" s="1"/>
  <c r="BM447" i="10"/>
  <c r="BR447" i="10" s="1"/>
  <c r="BN447" i="10"/>
  <c r="BS447" i="10" s="1"/>
  <c r="BO447" i="10"/>
  <c r="BT447" i="10" s="1"/>
  <c r="BP447" i="10"/>
  <c r="BU447" i="10" s="1"/>
  <c r="BL447" i="10"/>
  <c r="BQ447" i="10" s="1"/>
  <c r="BM455" i="10"/>
  <c r="BR455" i="10" s="1"/>
  <c r="BN455" i="10"/>
  <c r="BS455" i="10" s="1"/>
  <c r="BO455" i="10"/>
  <c r="BT455" i="10" s="1"/>
  <c r="BP455" i="10"/>
  <c r="BU455" i="10" s="1"/>
  <c r="BL455" i="10"/>
  <c r="BQ455" i="10" s="1"/>
  <c r="BM463" i="10"/>
  <c r="BR463" i="10" s="1"/>
  <c r="BN463" i="10"/>
  <c r="BS463" i="10" s="1"/>
  <c r="BO463" i="10"/>
  <c r="BT463" i="10" s="1"/>
  <c r="BP463" i="10"/>
  <c r="BU463" i="10" s="1"/>
  <c r="BL463" i="10"/>
  <c r="BQ463" i="10" s="1"/>
  <c r="BM471" i="10"/>
  <c r="BR471" i="10" s="1"/>
  <c r="BN471" i="10"/>
  <c r="BS471" i="10" s="1"/>
  <c r="BO471" i="10"/>
  <c r="BT471" i="10" s="1"/>
  <c r="BP471" i="10"/>
  <c r="BU471" i="10" s="1"/>
  <c r="BL471" i="10"/>
  <c r="BQ471" i="10" s="1"/>
  <c r="BM479" i="10"/>
  <c r="BR479" i="10" s="1"/>
  <c r="BN479" i="10"/>
  <c r="BS479" i="10" s="1"/>
  <c r="BO479" i="10"/>
  <c r="BT479" i="10" s="1"/>
  <c r="BP479" i="10"/>
  <c r="BU479" i="10" s="1"/>
  <c r="BL479" i="10"/>
  <c r="BQ479" i="10" s="1"/>
  <c r="BM487" i="10"/>
  <c r="BR487" i="10" s="1"/>
  <c r="BN487" i="10"/>
  <c r="BS487" i="10" s="1"/>
  <c r="BO487" i="10"/>
  <c r="BT487" i="10" s="1"/>
  <c r="BP487" i="10"/>
  <c r="BU487" i="10" s="1"/>
  <c r="BL487" i="10"/>
  <c r="BQ487" i="10" s="1"/>
  <c r="BM495" i="10"/>
  <c r="BR495" i="10" s="1"/>
  <c r="BN495" i="10"/>
  <c r="BS495" i="10" s="1"/>
  <c r="BO495" i="10"/>
  <c r="BT495" i="10" s="1"/>
  <c r="BP495" i="10"/>
  <c r="BU495" i="10" s="1"/>
  <c r="BL495" i="10"/>
  <c r="BQ495" i="10" s="1"/>
  <c r="BM503" i="10"/>
  <c r="BR503" i="10" s="1"/>
  <c r="BN503" i="10"/>
  <c r="BS503" i="10" s="1"/>
  <c r="BO503" i="10"/>
  <c r="BT503" i="10" s="1"/>
  <c r="BP503" i="10"/>
  <c r="BU503" i="10" s="1"/>
  <c r="BL503" i="10"/>
  <c r="BQ503" i="10" s="1"/>
  <c r="BL511" i="10"/>
  <c r="BQ511" i="10" s="1"/>
  <c r="BM511" i="10"/>
  <c r="BR511" i="10" s="1"/>
  <c r="BN511" i="10"/>
  <c r="BS511" i="10" s="1"/>
  <c r="BO511" i="10"/>
  <c r="BT511" i="10" s="1"/>
  <c r="BP511" i="10"/>
  <c r="BU511" i="10" s="1"/>
  <c r="BL519" i="10"/>
  <c r="BQ519" i="10" s="1"/>
  <c r="BM519" i="10"/>
  <c r="BR519" i="10" s="1"/>
  <c r="BN519" i="10"/>
  <c r="BS519" i="10" s="1"/>
  <c r="BO519" i="10"/>
  <c r="BT519" i="10" s="1"/>
  <c r="BP519" i="10"/>
  <c r="BU519" i="10" s="1"/>
  <c r="BL527" i="10"/>
  <c r="BQ527" i="10" s="1"/>
  <c r="BM527" i="10"/>
  <c r="BR527" i="10" s="1"/>
  <c r="BN527" i="10"/>
  <c r="BS527" i="10" s="1"/>
  <c r="BO527" i="10"/>
  <c r="BT527" i="10" s="1"/>
  <c r="BP527" i="10"/>
  <c r="BU527" i="10" s="1"/>
  <c r="BL535" i="10"/>
  <c r="BQ535" i="10" s="1"/>
  <c r="BM535" i="10"/>
  <c r="BR535" i="10" s="1"/>
  <c r="BN535" i="10"/>
  <c r="BS535" i="10" s="1"/>
  <c r="BO535" i="10"/>
  <c r="BT535" i="10" s="1"/>
  <c r="BP535" i="10"/>
  <c r="BU535" i="10" s="1"/>
  <c r="BO48" i="10"/>
  <c r="BT48" i="10" s="1"/>
  <c r="BP48" i="10"/>
  <c r="BU48" i="10" s="1"/>
  <c r="BL48" i="10"/>
  <c r="BQ48" i="10" s="1"/>
  <c r="BM48" i="10"/>
  <c r="BR48" i="10" s="1"/>
  <c r="BN48" i="10"/>
  <c r="BS48" i="10" s="1"/>
  <c r="BN230" i="10"/>
  <c r="BS230" i="10" s="1"/>
  <c r="BO230" i="10"/>
  <c r="BT230" i="10" s="1"/>
  <c r="BP230" i="10"/>
  <c r="BU230" i="10" s="1"/>
  <c r="BL230" i="10"/>
  <c r="BQ230" i="10" s="1"/>
  <c r="BM230" i="10"/>
  <c r="BR230" i="10" s="1"/>
  <c r="BN238" i="10"/>
  <c r="BS238" i="10" s="1"/>
  <c r="BO238" i="10"/>
  <c r="BT238" i="10" s="1"/>
  <c r="BP238" i="10"/>
  <c r="BU238" i="10" s="1"/>
  <c r="BL238" i="10"/>
  <c r="BQ238" i="10" s="1"/>
  <c r="BM238" i="10"/>
  <c r="BR238" i="10" s="1"/>
  <c r="BO342" i="10"/>
  <c r="BT342" i="10" s="1"/>
  <c r="BL342" i="10"/>
  <c r="BQ342" i="10" s="1"/>
  <c r="BM342" i="10"/>
  <c r="BR342" i="10" s="1"/>
  <c r="BN342" i="10"/>
  <c r="BS342" i="10" s="1"/>
  <c r="BP342" i="10"/>
  <c r="BU342" i="10" s="1"/>
  <c r="BM352" i="10"/>
  <c r="BR352" i="10" s="1"/>
  <c r="BL352" i="10"/>
  <c r="BQ352" i="10" s="1"/>
  <c r="BN352" i="10"/>
  <c r="BS352" i="10" s="1"/>
  <c r="BO352" i="10"/>
  <c r="BT352" i="10" s="1"/>
  <c r="BP352" i="10"/>
  <c r="BU352" i="10" s="1"/>
  <c r="BM360" i="10"/>
  <c r="BR360" i="10" s="1"/>
  <c r="BL360" i="10"/>
  <c r="BQ360" i="10" s="1"/>
  <c r="BN360" i="10"/>
  <c r="BS360" i="10" s="1"/>
  <c r="BP360" i="10"/>
  <c r="BU360" i="10" s="1"/>
  <c r="BO360" i="10"/>
  <c r="BT360" i="10" s="1"/>
  <c r="BM368" i="10"/>
  <c r="BR368" i="10" s="1"/>
  <c r="BO368" i="10"/>
  <c r="BT368" i="10" s="1"/>
  <c r="BP368" i="10"/>
  <c r="BU368" i="10" s="1"/>
  <c r="BN368" i="10"/>
  <c r="BS368" i="10" s="1"/>
  <c r="BL368" i="10"/>
  <c r="BQ368" i="10" s="1"/>
  <c r="BL376" i="10"/>
  <c r="BQ376" i="10" s="1"/>
  <c r="BM376" i="10"/>
  <c r="BR376" i="10" s="1"/>
  <c r="BN376" i="10"/>
  <c r="BS376" i="10" s="1"/>
  <c r="BO376" i="10"/>
  <c r="BT376" i="10" s="1"/>
  <c r="BP376" i="10"/>
  <c r="BU376" i="10" s="1"/>
  <c r="BL384" i="10"/>
  <c r="BQ384" i="10" s="1"/>
  <c r="BM384" i="10"/>
  <c r="BR384" i="10" s="1"/>
  <c r="BN384" i="10"/>
  <c r="BS384" i="10" s="1"/>
  <c r="BO384" i="10"/>
  <c r="BT384" i="10" s="1"/>
  <c r="BP384" i="10"/>
  <c r="BU384" i="10" s="1"/>
  <c r="BL392" i="10"/>
  <c r="BQ392" i="10" s="1"/>
  <c r="BM392" i="10"/>
  <c r="BR392" i="10" s="1"/>
  <c r="BN392" i="10"/>
  <c r="BS392" i="10" s="1"/>
  <c r="BO392" i="10"/>
  <c r="BT392" i="10" s="1"/>
  <c r="BP392" i="10"/>
  <c r="BU392" i="10" s="1"/>
  <c r="BL400" i="10"/>
  <c r="BQ400" i="10" s="1"/>
  <c r="BM400" i="10"/>
  <c r="BR400" i="10" s="1"/>
  <c r="BN400" i="10"/>
  <c r="BS400" i="10" s="1"/>
  <c r="BO400" i="10"/>
  <c r="BT400" i="10" s="1"/>
  <c r="BP400" i="10"/>
  <c r="BU400" i="10" s="1"/>
  <c r="BL408" i="10"/>
  <c r="BQ408" i="10" s="1"/>
  <c r="BM408" i="10"/>
  <c r="BR408" i="10" s="1"/>
  <c r="BN408" i="10"/>
  <c r="BS408" i="10" s="1"/>
  <c r="BO408" i="10"/>
  <c r="BT408" i="10" s="1"/>
  <c r="BP408" i="10"/>
  <c r="BU408" i="10" s="1"/>
  <c r="BL416" i="10"/>
  <c r="BQ416" i="10" s="1"/>
  <c r="BM416" i="10"/>
  <c r="BR416" i="10" s="1"/>
  <c r="BN416" i="10"/>
  <c r="BS416" i="10" s="1"/>
  <c r="BO416" i="10"/>
  <c r="BT416" i="10" s="1"/>
  <c r="BP416" i="10"/>
  <c r="BU416" i="10" s="1"/>
  <c r="BL424" i="10"/>
  <c r="BQ424" i="10" s="1"/>
  <c r="BM424" i="10"/>
  <c r="BR424" i="10" s="1"/>
  <c r="BN424" i="10"/>
  <c r="BS424" i="10" s="1"/>
  <c r="BO424" i="10"/>
  <c r="BT424" i="10" s="1"/>
  <c r="BP424" i="10"/>
  <c r="BU424" i="10" s="1"/>
  <c r="BL432" i="10"/>
  <c r="BQ432" i="10" s="1"/>
  <c r="BM432" i="10"/>
  <c r="BR432" i="10" s="1"/>
  <c r="BN432" i="10"/>
  <c r="BS432" i="10" s="1"/>
  <c r="BP432" i="10"/>
  <c r="BU432" i="10" s="1"/>
  <c r="BO432" i="10"/>
  <c r="BT432" i="10" s="1"/>
  <c r="BL440" i="10"/>
  <c r="BQ440" i="10" s="1"/>
  <c r="BM440" i="10"/>
  <c r="BR440" i="10" s="1"/>
  <c r="BN440" i="10"/>
  <c r="BS440" i="10" s="1"/>
  <c r="BO440" i="10"/>
  <c r="BT440" i="10" s="1"/>
  <c r="BP440" i="10"/>
  <c r="BU440" i="10" s="1"/>
  <c r="BL28" i="10"/>
  <c r="BQ28" i="10" s="1"/>
  <c r="BM28" i="10"/>
  <c r="BR28" i="10" s="1"/>
  <c r="BN28" i="10"/>
  <c r="BS28" i="10" s="1"/>
  <c r="BO28" i="10"/>
  <c r="BT28" i="10" s="1"/>
  <c r="BP28" i="10"/>
  <c r="BU28" i="10" s="1"/>
  <c r="BO64" i="10"/>
  <c r="BT64" i="10" s="1"/>
  <c r="BP64" i="10"/>
  <c r="BU64" i="10" s="1"/>
  <c r="BL64" i="10"/>
  <c r="BQ64" i="10" s="1"/>
  <c r="BM64" i="10"/>
  <c r="BR64" i="10" s="1"/>
  <c r="BN64" i="10"/>
  <c r="BS64" i="10" s="1"/>
  <c r="BO96" i="10"/>
  <c r="BT96" i="10" s="1"/>
  <c r="BP96" i="10"/>
  <c r="BU96" i="10" s="1"/>
  <c r="BL96" i="10"/>
  <c r="BQ96" i="10" s="1"/>
  <c r="BM96" i="10"/>
  <c r="BR96" i="10" s="1"/>
  <c r="BN96" i="10"/>
  <c r="BS96" i="10" s="1"/>
  <c r="BP115" i="10"/>
  <c r="BU115" i="10" s="1"/>
  <c r="BL115" i="10"/>
  <c r="BQ115" i="10" s="1"/>
  <c r="BM115" i="10"/>
  <c r="BR115" i="10" s="1"/>
  <c r="BN115" i="10"/>
  <c r="BS115" i="10" s="1"/>
  <c r="BO115" i="10"/>
  <c r="BT115" i="10" s="1"/>
  <c r="BN29" i="10"/>
  <c r="BS29" i="10" s="1"/>
  <c r="BO29" i="10"/>
  <c r="BT29" i="10" s="1"/>
  <c r="BP29" i="10"/>
  <c r="BU29" i="10" s="1"/>
  <c r="BL29" i="10"/>
  <c r="BQ29" i="10" s="1"/>
  <c r="BM29" i="10"/>
  <c r="BR29" i="10" s="1"/>
  <c r="BN61" i="10"/>
  <c r="BS61" i="10" s="1"/>
  <c r="BO61" i="10"/>
  <c r="BT61" i="10" s="1"/>
  <c r="BP61" i="10"/>
  <c r="BU61" i="10" s="1"/>
  <c r="BL61" i="10"/>
  <c r="BQ61" i="10" s="1"/>
  <c r="BM61" i="10"/>
  <c r="BR61" i="10" s="1"/>
  <c r="BN93" i="10"/>
  <c r="BS93" i="10" s="1"/>
  <c r="BO93" i="10"/>
  <c r="BT93" i="10" s="1"/>
  <c r="BP93" i="10"/>
  <c r="BU93" i="10" s="1"/>
  <c r="BL93" i="10"/>
  <c r="BQ93" i="10" s="1"/>
  <c r="BM93" i="10"/>
  <c r="BR93" i="10" s="1"/>
  <c r="BP19" i="10"/>
  <c r="BU19" i="10" s="1"/>
  <c r="BL19" i="10"/>
  <c r="BQ19" i="10" s="1"/>
  <c r="BM19" i="10"/>
  <c r="BR19" i="10" s="1"/>
  <c r="BN19" i="10"/>
  <c r="BS19" i="10" s="1"/>
  <c r="BO19" i="10"/>
  <c r="BT19" i="10" s="1"/>
  <c r="BP107" i="10"/>
  <c r="BU107" i="10" s="1"/>
  <c r="BL107" i="10"/>
  <c r="BQ107" i="10" s="1"/>
  <c r="BM107" i="10"/>
  <c r="BR107" i="10" s="1"/>
  <c r="BN107" i="10"/>
  <c r="BS107" i="10" s="1"/>
  <c r="BO107" i="10"/>
  <c r="BT107" i="10" s="1"/>
  <c r="BM34" i="10"/>
  <c r="BR34" i="10" s="1"/>
  <c r="BN34" i="10"/>
  <c r="BS34" i="10" s="1"/>
  <c r="BO34" i="10"/>
  <c r="BT34" i="10" s="1"/>
  <c r="BP34" i="10"/>
  <c r="BU34" i="10" s="1"/>
  <c r="BL34" i="10"/>
  <c r="BQ34" i="10" s="1"/>
  <c r="BM66" i="10"/>
  <c r="BR66" i="10" s="1"/>
  <c r="BN66" i="10"/>
  <c r="BS66" i="10" s="1"/>
  <c r="BO66" i="10"/>
  <c r="BT66" i="10" s="1"/>
  <c r="BP66" i="10"/>
  <c r="BU66" i="10" s="1"/>
  <c r="BL66" i="10"/>
  <c r="BQ66" i="10" s="1"/>
  <c r="BM98" i="10"/>
  <c r="BR98" i="10" s="1"/>
  <c r="BN98" i="10"/>
  <c r="BS98" i="10" s="1"/>
  <c r="BO98" i="10"/>
  <c r="BT98" i="10" s="1"/>
  <c r="BP98" i="10"/>
  <c r="BU98" i="10" s="1"/>
  <c r="BL98" i="10"/>
  <c r="BQ98" i="10" s="1"/>
  <c r="BL23" i="10"/>
  <c r="BQ23" i="10" s="1"/>
  <c r="BM23" i="10"/>
  <c r="BR23" i="10" s="1"/>
  <c r="BN23" i="10"/>
  <c r="BS23" i="10" s="1"/>
  <c r="BO23" i="10"/>
  <c r="BT23" i="10" s="1"/>
  <c r="BP23" i="10"/>
  <c r="BU23" i="10" s="1"/>
  <c r="BL87" i="10"/>
  <c r="BQ87" i="10" s="1"/>
  <c r="BM87" i="10"/>
  <c r="BR87" i="10" s="1"/>
  <c r="BN87" i="10"/>
  <c r="BS87" i="10" s="1"/>
  <c r="BO87" i="10"/>
  <c r="BT87" i="10" s="1"/>
  <c r="BP87" i="10"/>
  <c r="BU87" i="10" s="1"/>
  <c r="BL111" i="10"/>
  <c r="BQ111" i="10" s="1"/>
  <c r="BM111" i="10"/>
  <c r="BR111" i="10" s="1"/>
  <c r="BN111" i="10"/>
  <c r="BS111" i="10" s="1"/>
  <c r="BO111" i="10"/>
  <c r="BT111" i="10" s="1"/>
  <c r="BP111" i="10"/>
  <c r="BU111" i="10" s="1"/>
  <c r="BL57" i="10"/>
  <c r="BQ57" i="10" s="1"/>
  <c r="BM57" i="10"/>
  <c r="BR57" i="10" s="1"/>
  <c r="BN57" i="10"/>
  <c r="BS57" i="10" s="1"/>
  <c r="BO57" i="10"/>
  <c r="BT57" i="10" s="1"/>
  <c r="BP57" i="10"/>
  <c r="BU57" i="10" s="1"/>
  <c r="BL89" i="10"/>
  <c r="BQ89" i="10" s="1"/>
  <c r="BM89" i="10"/>
  <c r="BR89" i="10" s="1"/>
  <c r="BN89" i="10"/>
  <c r="BS89" i="10" s="1"/>
  <c r="BO89" i="10"/>
  <c r="BT89" i="10" s="1"/>
  <c r="BP89" i="10"/>
  <c r="BU89" i="10" s="1"/>
  <c r="BL30" i="10"/>
  <c r="BQ30" i="10" s="1"/>
  <c r="BM30" i="10"/>
  <c r="BR30" i="10" s="1"/>
  <c r="BN30" i="10"/>
  <c r="BS30" i="10" s="1"/>
  <c r="BO30" i="10"/>
  <c r="BT30" i="10" s="1"/>
  <c r="BP30" i="10"/>
  <c r="BU30" i="10" s="1"/>
  <c r="BL62" i="10"/>
  <c r="BQ62" i="10" s="1"/>
  <c r="BM62" i="10"/>
  <c r="BR62" i="10" s="1"/>
  <c r="BN62" i="10"/>
  <c r="BS62" i="10" s="1"/>
  <c r="BO62" i="10"/>
  <c r="BT62" i="10" s="1"/>
  <c r="BP62" i="10"/>
  <c r="BU62" i="10" s="1"/>
  <c r="BL94" i="10"/>
  <c r="BQ94" i="10" s="1"/>
  <c r="BM94" i="10"/>
  <c r="BR94" i="10" s="1"/>
  <c r="BN94" i="10"/>
  <c r="BS94" i="10" s="1"/>
  <c r="BO94" i="10"/>
  <c r="BT94" i="10" s="1"/>
  <c r="BP94" i="10"/>
  <c r="BU94" i="10" s="1"/>
  <c r="BL253" i="10"/>
  <c r="BQ253" i="10" s="1"/>
  <c r="BM253" i="10"/>
  <c r="BR253" i="10" s="1"/>
  <c r="BN253" i="10"/>
  <c r="BS253" i="10" s="1"/>
  <c r="BO253" i="10"/>
  <c r="BT253" i="10" s="1"/>
  <c r="BP253" i="10"/>
  <c r="BU253" i="10" s="1"/>
  <c r="BL341" i="10"/>
  <c r="BQ341" i="10" s="1"/>
  <c r="BM341" i="10"/>
  <c r="BR341" i="10" s="1"/>
  <c r="BN341" i="10"/>
  <c r="BS341" i="10" s="1"/>
  <c r="BO341" i="10"/>
  <c r="BT341" i="10" s="1"/>
  <c r="BP341" i="10"/>
  <c r="BU341" i="10" s="1"/>
  <c r="BL437" i="10"/>
  <c r="BQ437" i="10" s="1"/>
  <c r="BM437" i="10"/>
  <c r="BR437" i="10" s="1"/>
  <c r="BN437" i="10"/>
  <c r="BS437" i="10" s="1"/>
  <c r="BO437" i="10"/>
  <c r="BT437" i="10" s="1"/>
  <c r="BP437" i="10"/>
  <c r="BU437" i="10" s="1"/>
  <c r="BL526" i="10"/>
  <c r="BQ526" i="10" s="1"/>
  <c r="BM526" i="10"/>
  <c r="BR526" i="10" s="1"/>
  <c r="BN526" i="10"/>
  <c r="BS526" i="10" s="1"/>
  <c r="BO526" i="10"/>
  <c r="BT526" i="10" s="1"/>
  <c r="BP526" i="10"/>
  <c r="BU526" i="10" s="1"/>
  <c r="BL102" i="10"/>
  <c r="BQ102" i="10" s="1"/>
  <c r="BM102" i="10"/>
  <c r="BR102" i="10" s="1"/>
  <c r="BN102" i="10"/>
  <c r="BS102" i="10" s="1"/>
  <c r="BO102" i="10"/>
  <c r="BT102" i="10" s="1"/>
  <c r="BP102" i="10"/>
  <c r="BU102" i="10" s="1"/>
  <c r="BN141" i="10"/>
  <c r="BS141" i="10" s="1"/>
  <c r="BO141" i="10"/>
  <c r="BT141" i="10" s="1"/>
  <c r="BP141" i="10"/>
  <c r="BU141" i="10" s="1"/>
  <c r="BL141" i="10"/>
  <c r="BQ141" i="10" s="1"/>
  <c r="BM141" i="10"/>
  <c r="BR141" i="10" s="1"/>
  <c r="BL173" i="10"/>
  <c r="BQ173" i="10" s="1"/>
  <c r="BM173" i="10"/>
  <c r="BR173" i="10" s="1"/>
  <c r="BN173" i="10"/>
  <c r="BS173" i="10" s="1"/>
  <c r="BO173" i="10"/>
  <c r="BT173" i="10" s="1"/>
  <c r="BP173" i="10"/>
  <c r="BU173" i="10" s="1"/>
  <c r="BL205" i="10"/>
  <c r="BQ205" i="10" s="1"/>
  <c r="BM205" i="10"/>
  <c r="BR205" i="10" s="1"/>
  <c r="BN205" i="10"/>
  <c r="BS205" i="10" s="1"/>
  <c r="BO205" i="10"/>
  <c r="BT205" i="10" s="1"/>
  <c r="BP205" i="10"/>
  <c r="BU205" i="10" s="1"/>
  <c r="BM162" i="10"/>
  <c r="BR162" i="10" s="1"/>
  <c r="BN162" i="10"/>
  <c r="BS162" i="10" s="1"/>
  <c r="BO162" i="10"/>
  <c r="BT162" i="10" s="1"/>
  <c r="BP162" i="10"/>
  <c r="BU162" i="10" s="1"/>
  <c r="BL162" i="10"/>
  <c r="BQ162" i="10" s="1"/>
  <c r="BP191" i="10"/>
  <c r="BU191" i="10" s="1"/>
  <c r="BL191" i="10"/>
  <c r="BQ191" i="10" s="1"/>
  <c r="BM191" i="10"/>
  <c r="BR191" i="10" s="1"/>
  <c r="BN191" i="10"/>
  <c r="BS191" i="10" s="1"/>
  <c r="BO191" i="10"/>
  <c r="BT191" i="10" s="1"/>
  <c r="BL148" i="10"/>
  <c r="BQ148" i="10" s="1"/>
  <c r="BM148" i="10"/>
  <c r="BR148" i="10" s="1"/>
  <c r="BN148" i="10"/>
  <c r="BS148" i="10" s="1"/>
  <c r="BO148" i="10"/>
  <c r="BT148" i="10" s="1"/>
  <c r="BP148" i="10"/>
  <c r="BU148" i="10" s="1"/>
  <c r="BL145" i="10"/>
  <c r="BQ145" i="10" s="1"/>
  <c r="BM145" i="10"/>
  <c r="BR145" i="10" s="1"/>
  <c r="BN145" i="10"/>
  <c r="BS145" i="10" s="1"/>
  <c r="BO145" i="10"/>
  <c r="BT145" i="10" s="1"/>
  <c r="BP145" i="10"/>
  <c r="BU145" i="10" s="1"/>
  <c r="BL161" i="10"/>
  <c r="BQ161" i="10" s="1"/>
  <c r="BM161" i="10"/>
  <c r="BR161" i="10" s="1"/>
  <c r="BN161" i="10"/>
  <c r="BS161" i="10" s="1"/>
  <c r="BO161" i="10"/>
  <c r="BT161" i="10" s="1"/>
  <c r="BP161" i="10"/>
  <c r="BU161" i="10" s="1"/>
  <c r="BN177" i="10"/>
  <c r="BS177" i="10" s="1"/>
  <c r="BO177" i="10"/>
  <c r="BT177" i="10" s="1"/>
  <c r="BP177" i="10"/>
  <c r="BU177" i="10" s="1"/>
  <c r="BL177" i="10"/>
  <c r="BQ177" i="10" s="1"/>
  <c r="BM177" i="10"/>
  <c r="BR177" i="10" s="1"/>
  <c r="BN193" i="10"/>
  <c r="BS193" i="10" s="1"/>
  <c r="BO193" i="10"/>
  <c r="BT193" i="10" s="1"/>
  <c r="BP193" i="10"/>
  <c r="BU193" i="10" s="1"/>
  <c r="BL193" i="10"/>
  <c r="BQ193" i="10" s="1"/>
  <c r="BM193" i="10"/>
  <c r="BR193" i="10" s="1"/>
  <c r="BM174" i="10"/>
  <c r="BR174" i="10" s="1"/>
  <c r="BN174" i="10"/>
  <c r="BS174" i="10" s="1"/>
  <c r="BO174" i="10"/>
  <c r="BT174" i="10" s="1"/>
  <c r="BP174" i="10"/>
  <c r="BU174" i="10" s="1"/>
  <c r="BL174" i="10"/>
  <c r="BQ174" i="10" s="1"/>
  <c r="BP147" i="10"/>
  <c r="BU147" i="10" s="1"/>
  <c r="BL147" i="10"/>
  <c r="BQ147" i="10" s="1"/>
  <c r="BM147" i="10"/>
  <c r="BR147" i="10" s="1"/>
  <c r="BN147" i="10"/>
  <c r="BS147" i="10" s="1"/>
  <c r="BO147" i="10"/>
  <c r="BT147" i="10" s="1"/>
  <c r="BL179" i="10"/>
  <c r="BQ179" i="10" s="1"/>
  <c r="BM179" i="10"/>
  <c r="BR179" i="10" s="1"/>
  <c r="BN179" i="10"/>
  <c r="BS179" i="10" s="1"/>
  <c r="BO179" i="10"/>
  <c r="BT179" i="10" s="1"/>
  <c r="BP179" i="10"/>
  <c r="BU179" i="10" s="1"/>
  <c r="BL211" i="10"/>
  <c r="BQ211" i="10" s="1"/>
  <c r="BM211" i="10"/>
  <c r="BR211" i="10" s="1"/>
  <c r="BN211" i="10"/>
  <c r="BS211" i="10" s="1"/>
  <c r="BO211" i="10"/>
  <c r="BT211" i="10" s="1"/>
  <c r="BP211" i="10"/>
  <c r="BU211" i="10" s="1"/>
  <c r="BL231" i="10"/>
  <c r="BQ231" i="10" s="1"/>
  <c r="BM231" i="10"/>
  <c r="BR231" i="10" s="1"/>
  <c r="BN231" i="10"/>
  <c r="BS231" i="10" s="1"/>
  <c r="BO231" i="10"/>
  <c r="BT231" i="10" s="1"/>
  <c r="BP231" i="10"/>
  <c r="BU231" i="10" s="1"/>
  <c r="BL239" i="10"/>
  <c r="BQ239" i="10" s="1"/>
  <c r="BO239" i="10"/>
  <c r="BT239" i="10" s="1"/>
  <c r="BP239" i="10"/>
  <c r="BU239" i="10" s="1"/>
  <c r="BN239" i="10"/>
  <c r="BS239" i="10" s="1"/>
  <c r="BM239" i="10"/>
  <c r="BR239" i="10" s="1"/>
  <c r="BL247" i="10"/>
  <c r="BQ247" i="10" s="1"/>
  <c r="BM247" i="10"/>
  <c r="BR247" i="10" s="1"/>
  <c r="BN247" i="10"/>
  <c r="BS247" i="10" s="1"/>
  <c r="BO247" i="10"/>
  <c r="BT247" i="10" s="1"/>
  <c r="BP247" i="10"/>
  <c r="BU247" i="10" s="1"/>
  <c r="BL255" i="10"/>
  <c r="BQ255" i="10" s="1"/>
  <c r="BO255" i="10"/>
  <c r="BT255" i="10" s="1"/>
  <c r="BP255" i="10"/>
  <c r="BU255" i="10" s="1"/>
  <c r="BM255" i="10"/>
  <c r="BR255" i="10" s="1"/>
  <c r="BN255" i="10"/>
  <c r="BS255" i="10" s="1"/>
  <c r="BL263" i="10"/>
  <c r="BQ263" i="10" s="1"/>
  <c r="BM263" i="10"/>
  <c r="BR263" i="10" s="1"/>
  <c r="BN263" i="10"/>
  <c r="BS263" i="10" s="1"/>
  <c r="BO263" i="10"/>
  <c r="BT263" i="10" s="1"/>
  <c r="BP263" i="10"/>
  <c r="BU263" i="10" s="1"/>
  <c r="BL271" i="10"/>
  <c r="BQ271" i="10" s="1"/>
  <c r="BO271" i="10"/>
  <c r="BT271" i="10" s="1"/>
  <c r="BP271" i="10"/>
  <c r="BU271" i="10" s="1"/>
  <c r="BN271" i="10"/>
  <c r="BS271" i="10" s="1"/>
  <c r="BM271" i="10"/>
  <c r="BR271" i="10" s="1"/>
  <c r="BL279" i="10"/>
  <c r="BQ279" i="10" s="1"/>
  <c r="BN279" i="10"/>
  <c r="BS279" i="10" s="1"/>
  <c r="BO279" i="10"/>
  <c r="BT279" i="10" s="1"/>
  <c r="BP279" i="10"/>
  <c r="BU279" i="10" s="1"/>
  <c r="BM279" i="10"/>
  <c r="BR279" i="10" s="1"/>
  <c r="BL287" i="10"/>
  <c r="BQ287" i="10" s="1"/>
  <c r="BM287" i="10"/>
  <c r="BR287" i="10" s="1"/>
  <c r="BN287" i="10"/>
  <c r="BS287" i="10" s="1"/>
  <c r="BO287" i="10"/>
  <c r="BT287" i="10" s="1"/>
  <c r="BP287" i="10"/>
  <c r="BU287" i="10" s="1"/>
  <c r="BL295" i="10"/>
  <c r="BQ295" i="10" s="1"/>
  <c r="BM295" i="10"/>
  <c r="BR295" i="10" s="1"/>
  <c r="BN295" i="10"/>
  <c r="BS295" i="10" s="1"/>
  <c r="BO295" i="10"/>
  <c r="BT295" i="10" s="1"/>
  <c r="BP295" i="10"/>
  <c r="BU295" i="10" s="1"/>
  <c r="BL303" i="10"/>
  <c r="BQ303" i="10" s="1"/>
  <c r="BM303" i="10"/>
  <c r="BR303" i="10" s="1"/>
  <c r="BN303" i="10"/>
  <c r="BS303" i="10" s="1"/>
  <c r="BO303" i="10"/>
  <c r="BT303" i="10" s="1"/>
  <c r="BP303" i="10"/>
  <c r="BU303" i="10" s="1"/>
  <c r="BP311" i="10"/>
  <c r="BU311" i="10" s="1"/>
  <c r="BL311" i="10"/>
  <c r="BQ311" i="10" s="1"/>
  <c r="BO311" i="10"/>
  <c r="BT311" i="10" s="1"/>
  <c r="BM311" i="10"/>
  <c r="BR311" i="10" s="1"/>
  <c r="BN311" i="10"/>
  <c r="BS311" i="10" s="1"/>
  <c r="BM319" i="10"/>
  <c r="BR319" i="10" s="1"/>
  <c r="BN319" i="10"/>
  <c r="BS319" i="10" s="1"/>
  <c r="BO319" i="10"/>
  <c r="BT319" i="10" s="1"/>
  <c r="BP319" i="10"/>
  <c r="BU319" i="10" s="1"/>
  <c r="BL319" i="10"/>
  <c r="BQ319" i="10" s="1"/>
  <c r="BL327" i="10"/>
  <c r="BQ327" i="10" s="1"/>
  <c r="BM327" i="10"/>
  <c r="BR327" i="10" s="1"/>
  <c r="BN327" i="10"/>
  <c r="BS327" i="10" s="1"/>
  <c r="BO327" i="10"/>
  <c r="BT327" i="10" s="1"/>
  <c r="BP327" i="10"/>
  <c r="BU327" i="10" s="1"/>
  <c r="BO335" i="10"/>
  <c r="BT335" i="10" s="1"/>
  <c r="BP335" i="10"/>
  <c r="BU335" i="10" s="1"/>
  <c r="BM335" i="10"/>
  <c r="BR335" i="10" s="1"/>
  <c r="BL335" i="10"/>
  <c r="BQ335" i="10" s="1"/>
  <c r="BN335" i="10"/>
  <c r="BS335" i="10" s="1"/>
  <c r="BL343" i="10"/>
  <c r="BQ343" i="10" s="1"/>
  <c r="BM343" i="10"/>
  <c r="BR343" i="10" s="1"/>
  <c r="BN343" i="10"/>
  <c r="BS343" i="10" s="1"/>
  <c r="BO343" i="10"/>
  <c r="BT343" i="10" s="1"/>
  <c r="BP343" i="10"/>
  <c r="BU343" i="10" s="1"/>
  <c r="BL351" i="10"/>
  <c r="BQ351" i="10" s="1"/>
  <c r="BM351" i="10"/>
  <c r="BR351" i="10" s="1"/>
  <c r="BN351" i="10"/>
  <c r="BS351" i="10" s="1"/>
  <c r="BO351" i="10"/>
  <c r="BT351" i="10" s="1"/>
  <c r="BP351" i="10"/>
  <c r="BU351" i="10" s="1"/>
  <c r="BN359" i="10"/>
  <c r="BS359" i="10" s="1"/>
  <c r="BO359" i="10"/>
  <c r="BT359" i="10" s="1"/>
  <c r="BP359" i="10"/>
  <c r="BU359" i="10" s="1"/>
  <c r="BM359" i="10"/>
  <c r="BR359" i="10" s="1"/>
  <c r="BL359" i="10"/>
  <c r="BQ359" i="10" s="1"/>
  <c r="BL367" i="10"/>
  <c r="BQ367" i="10" s="1"/>
  <c r="BM367" i="10"/>
  <c r="BR367" i="10" s="1"/>
  <c r="BN367" i="10"/>
  <c r="BS367" i="10" s="1"/>
  <c r="BO367" i="10"/>
  <c r="BT367" i="10" s="1"/>
  <c r="BP367" i="10"/>
  <c r="BU367" i="10" s="1"/>
  <c r="BP375" i="10"/>
  <c r="BU375" i="10" s="1"/>
  <c r="BL375" i="10"/>
  <c r="BQ375" i="10" s="1"/>
  <c r="BN375" i="10"/>
  <c r="BS375" i="10" s="1"/>
  <c r="BO375" i="10"/>
  <c r="BT375" i="10" s="1"/>
  <c r="BM375" i="10"/>
  <c r="BR375" i="10" s="1"/>
  <c r="BP383" i="10"/>
  <c r="BU383" i="10" s="1"/>
  <c r="BL383" i="10"/>
  <c r="BQ383" i="10" s="1"/>
  <c r="BO383" i="10"/>
  <c r="BT383" i="10" s="1"/>
  <c r="BM383" i="10"/>
  <c r="BR383" i="10" s="1"/>
  <c r="BN383" i="10"/>
  <c r="BS383" i="10" s="1"/>
  <c r="BP391" i="10"/>
  <c r="BU391" i="10" s="1"/>
  <c r="BL391" i="10"/>
  <c r="BQ391" i="10" s="1"/>
  <c r="BM391" i="10"/>
  <c r="BR391" i="10" s="1"/>
  <c r="BN391" i="10"/>
  <c r="BS391" i="10" s="1"/>
  <c r="BO391" i="10"/>
  <c r="BT391" i="10" s="1"/>
  <c r="BP399" i="10"/>
  <c r="BU399" i="10" s="1"/>
  <c r="BL399" i="10"/>
  <c r="BQ399" i="10" s="1"/>
  <c r="BO399" i="10"/>
  <c r="BT399" i="10" s="1"/>
  <c r="BM399" i="10"/>
  <c r="BR399" i="10" s="1"/>
  <c r="BN399" i="10"/>
  <c r="BS399" i="10" s="1"/>
  <c r="BP407" i="10"/>
  <c r="BU407" i="10" s="1"/>
  <c r="BL407" i="10"/>
  <c r="BQ407" i="10" s="1"/>
  <c r="BM407" i="10"/>
  <c r="BR407" i="10" s="1"/>
  <c r="BN407" i="10"/>
  <c r="BS407" i="10" s="1"/>
  <c r="BO407" i="10"/>
  <c r="BT407" i="10" s="1"/>
  <c r="BP415" i="10"/>
  <c r="BU415" i="10" s="1"/>
  <c r="BL415" i="10"/>
  <c r="BQ415" i="10" s="1"/>
  <c r="BM415" i="10"/>
  <c r="BR415" i="10" s="1"/>
  <c r="BN415" i="10"/>
  <c r="BS415" i="10" s="1"/>
  <c r="BO415" i="10"/>
  <c r="BT415" i="10" s="1"/>
  <c r="BP423" i="10"/>
  <c r="BU423" i="10" s="1"/>
  <c r="BL423" i="10"/>
  <c r="BQ423" i="10" s="1"/>
  <c r="BM423" i="10"/>
  <c r="BR423" i="10" s="1"/>
  <c r="BN423" i="10"/>
  <c r="BS423" i="10" s="1"/>
  <c r="BO423" i="10"/>
  <c r="BT423" i="10" s="1"/>
  <c r="BP431" i="10"/>
  <c r="BU431" i="10" s="1"/>
  <c r="BL431" i="10"/>
  <c r="BQ431" i="10" s="1"/>
  <c r="BM431" i="10"/>
  <c r="BR431" i="10" s="1"/>
  <c r="BN431" i="10"/>
  <c r="BS431" i="10" s="1"/>
  <c r="BO431" i="10"/>
  <c r="BT431" i="10" s="1"/>
  <c r="BP439" i="10"/>
  <c r="BU439" i="10" s="1"/>
  <c r="BO439" i="10"/>
  <c r="BT439" i="10" s="1"/>
  <c r="BL439" i="10"/>
  <c r="BQ439" i="10" s="1"/>
  <c r="BM439" i="10"/>
  <c r="BR439" i="10" s="1"/>
  <c r="BN439" i="10"/>
  <c r="BS439" i="10" s="1"/>
  <c r="BL110" i="10"/>
  <c r="BQ110" i="10" s="1"/>
  <c r="BM110" i="10"/>
  <c r="BR110" i="10" s="1"/>
  <c r="BN110" i="10"/>
  <c r="BS110" i="10" s="1"/>
  <c r="BO110" i="10"/>
  <c r="BT110" i="10" s="1"/>
  <c r="BP110" i="10"/>
  <c r="BU110" i="10" s="1"/>
  <c r="BL226" i="10"/>
  <c r="BQ226" i="10" s="1"/>
  <c r="BM226" i="10"/>
  <c r="BR226" i="10" s="1"/>
  <c r="BP226" i="10"/>
  <c r="BU226" i="10" s="1"/>
  <c r="BN226" i="10"/>
  <c r="BS226" i="10" s="1"/>
  <c r="BO226" i="10"/>
  <c r="BT226" i="10" s="1"/>
  <c r="BN246" i="10"/>
  <c r="BS246" i="10" s="1"/>
  <c r="BO246" i="10"/>
  <c r="BT246" i="10" s="1"/>
  <c r="BP246" i="10"/>
  <c r="BU246" i="10" s="1"/>
  <c r="BL246" i="10"/>
  <c r="BQ246" i="10" s="1"/>
  <c r="BM246" i="10"/>
  <c r="BR246" i="10" s="1"/>
  <c r="BN254" i="10"/>
  <c r="BS254" i="10" s="1"/>
  <c r="BO254" i="10"/>
  <c r="BT254" i="10" s="1"/>
  <c r="BP254" i="10"/>
  <c r="BU254" i="10" s="1"/>
  <c r="BL254" i="10"/>
  <c r="BQ254" i="10" s="1"/>
  <c r="BM254" i="10"/>
  <c r="BR254" i="10" s="1"/>
  <c r="BN262" i="10"/>
  <c r="BS262" i="10" s="1"/>
  <c r="BO262" i="10"/>
  <c r="BT262" i="10" s="1"/>
  <c r="BP262" i="10"/>
  <c r="BU262" i="10" s="1"/>
  <c r="BL262" i="10"/>
  <c r="BQ262" i="10" s="1"/>
  <c r="BM262" i="10"/>
  <c r="BR262" i="10" s="1"/>
  <c r="BN270" i="10"/>
  <c r="BS270" i="10" s="1"/>
  <c r="BO270" i="10"/>
  <c r="BT270" i="10" s="1"/>
  <c r="BP270" i="10"/>
  <c r="BU270" i="10" s="1"/>
  <c r="BL270" i="10"/>
  <c r="BQ270" i="10" s="1"/>
  <c r="BM270" i="10"/>
  <c r="BR270" i="10" s="1"/>
  <c r="BO278" i="10"/>
  <c r="BT278" i="10" s="1"/>
  <c r="BP278" i="10"/>
  <c r="BU278" i="10" s="1"/>
  <c r="BL278" i="10"/>
  <c r="BQ278" i="10" s="1"/>
  <c r="BM278" i="10"/>
  <c r="BR278" i="10" s="1"/>
  <c r="BN278" i="10"/>
  <c r="BS278" i="10" s="1"/>
  <c r="BO286" i="10"/>
  <c r="BT286" i="10" s="1"/>
  <c r="BP286" i="10"/>
  <c r="BU286" i="10" s="1"/>
  <c r="BM286" i="10"/>
  <c r="BR286" i="10" s="1"/>
  <c r="BL286" i="10"/>
  <c r="BQ286" i="10" s="1"/>
  <c r="BN286" i="10"/>
  <c r="BS286" i="10" s="1"/>
  <c r="BO294" i="10"/>
  <c r="BT294" i="10" s="1"/>
  <c r="BP294" i="10"/>
  <c r="BU294" i="10" s="1"/>
  <c r="BN294" i="10"/>
  <c r="BS294" i="10" s="1"/>
  <c r="BM294" i="10"/>
  <c r="BR294" i="10" s="1"/>
  <c r="BL294" i="10"/>
  <c r="BQ294" i="10" s="1"/>
  <c r="BO302" i="10"/>
  <c r="BT302" i="10" s="1"/>
  <c r="BP302" i="10"/>
  <c r="BU302" i="10" s="1"/>
  <c r="BM302" i="10"/>
  <c r="BR302" i="10" s="1"/>
  <c r="BN302" i="10"/>
  <c r="BS302" i="10" s="1"/>
  <c r="BL302" i="10"/>
  <c r="BQ302" i="10" s="1"/>
  <c r="BO310" i="10"/>
  <c r="BT310" i="10" s="1"/>
  <c r="BL310" i="10"/>
  <c r="BQ310" i="10" s="1"/>
  <c r="BM310" i="10"/>
  <c r="BR310" i="10" s="1"/>
  <c r="BN310" i="10"/>
  <c r="BS310" i="10" s="1"/>
  <c r="BP310" i="10"/>
  <c r="BU310" i="10" s="1"/>
  <c r="BO318" i="10"/>
  <c r="BT318" i="10" s="1"/>
  <c r="BL318" i="10"/>
  <c r="BQ318" i="10" s="1"/>
  <c r="BM318" i="10"/>
  <c r="BR318" i="10" s="1"/>
  <c r="BN318" i="10"/>
  <c r="BS318" i="10" s="1"/>
  <c r="BP318" i="10"/>
  <c r="BU318" i="10" s="1"/>
  <c r="BO326" i="10"/>
  <c r="BT326" i="10" s="1"/>
  <c r="BN326" i="10"/>
  <c r="BS326" i="10" s="1"/>
  <c r="BP326" i="10"/>
  <c r="BU326" i="10" s="1"/>
  <c r="BM326" i="10"/>
  <c r="BR326" i="10" s="1"/>
  <c r="BL326" i="10"/>
  <c r="BQ326" i="10" s="1"/>
  <c r="BO334" i="10"/>
  <c r="BT334" i="10" s="1"/>
  <c r="BL334" i="10"/>
  <c r="BQ334" i="10" s="1"/>
  <c r="BM334" i="10"/>
  <c r="BR334" i="10" s="1"/>
  <c r="BN334" i="10"/>
  <c r="BS334" i="10" s="1"/>
  <c r="BP334" i="10"/>
  <c r="BU334" i="10" s="1"/>
  <c r="BM344" i="10"/>
  <c r="BR344" i="10" s="1"/>
  <c r="BP344" i="10"/>
  <c r="BU344" i="10" s="1"/>
  <c r="BL344" i="10"/>
  <c r="BQ344" i="10" s="1"/>
  <c r="BN344" i="10"/>
  <c r="BS344" i="10" s="1"/>
  <c r="BO344" i="10"/>
  <c r="BT344" i="10" s="1"/>
  <c r="BP448" i="10"/>
  <c r="BU448" i="10" s="1"/>
  <c r="BL448" i="10"/>
  <c r="BQ448" i="10" s="1"/>
  <c r="BM448" i="10"/>
  <c r="BR448" i="10" s="1"/>
  <c r="BN448" i="10"/>
  <c r="BS448" i="10" s="1"/>
  <c r="BO448" i="10"/>
  <c r="BT448" i="10" s="1"/>
  <c r="BP456" i="10"/>
  <c r="BU456" i="10" s="1"/>
  <c r="BO456" i="10"/>
  <c r="BT456" i="10" s="1"/>
  <c r="BL456" i="10"/>
  <c r="BQ456" i="10" s="1"/>
  <c r="BM456" i="10"/>
  <c r="BR456" i="10" s="1"/>
  <c r="BN456" i="10"/>
  <c r="BS456" i="10" s="1"/>
  <c r="BP464" i="10"/>
  <c r="BU464" i="10" s="1"/>
  <c r="BL464" i="10"/>
  <c r="BQ464" i="10" s="1"/>
  <c r="BM464" i="10"/>
  <c r="BR464" i="10" s="1"/>
  <c r="BN464" i="10"/>
  <c r="BS464" i="10" s="1"/>
  <c r="BO464" i="10"/>
  <c r="BT464" i="10" s="1"/>
  <c r="BP472" i="10"/>
  <c r="BU472" i="10" s="1"/>
  <c r="BO472" i="10"/>
  <c r="BT472" i="10" s="1"/>
  <c r="BM472" i="10"/>
  <c r="BR472" i="10" s="1"/>
  <c r="BL472" i="10"/>
  <c r="BQ472" i="10" s="1"/>
  <c r="BN472" i="10"/>
  <c r="BS472" i="10" s="1"/>
  <c r="BP480" i="10"/>
  <c r="BU480" i="10" s="1"/>
  <c r="BL480" i="10"/>
  <c r="BQ480" i="10" s="1"/>
  <c r="BM480" i="10"/>
  <c r="BR480" i="10" s="1"/>
  <c r="BN480" i="10"/>
  <c r="BS480" i="10" s="1"/>
  <c r="BO480" i="10"/>
  <c r="BT480" i="10" s="1"/>
  <c r="BP488" i="10"/>
  <c r="BU488" i="10" s="1"/>
  <c r="BO488" i="10"/>
  <c r="BT488" i="10" s="1"/>
  <c r="BM488" i="10"/>
  <c r="BR488" i="10" s="1"/>
  <c r="BL488" i="10"/>
  <c r="BQ488" i="10" s="1"/>
  <c r="BN488" i="10"/>
  <c r="BS488" i="10" s="1"/>
  <c r="BP496" i="10"/>
  <c r="BU496" i="10" s="1"/>
  <c r="BL496" i="10"/>
  <c r="BQ496" i="10" s="1"/>
  <c r="BM496" i="10"/>
  <c r="BR496" i="10" s="1"/>
  <c r="BN496" i="10"/>
  <c r="BS496" i="10" s="1"/>
  <c r="BO496" i="10"/>
  <c r="BT496" i="10" s="1"/>
  <c r="BP504" i="10"/>
  <c r="BU504" i="10" s="1"/>
  <c r="BO504" i="10"/>
  <c r="BT504" i="10" s="1"/>
  <c r="BL504" i="10"/>
  <c r="BQ504" i="10" s="1"/>
  <c r="BM504" i="10"/>
  <c r="BR504" i="10" s="1"/>
  <c r="BN504" i="10"/>
  <c r="BS504" i="10" s="1"/>
  <c r="BO512" i="10"/>
  <c r="BT512" i="10" s="1"/>
  <c r="BP512" i="10"/>
  <c r="BU512" i="10" s="1"/>
  <c r="BL512" i="10"/>
  <c r="BQ512" i="10" s="1"/>
  <c r="BM512" i="10"/>
  <c r="BR512" i="10" s="1"/>
  <c r="BN512" i="10"/>
  <c r="BS512" i="10" s="1"/>
  <c r="BO520" i="10"/>
  <c r="BT520" i="10" s="1"/>
  <c r="BP520" i="10"/>
  <c r="BU520" i="10" s="1"/>
  <c r="BM520" i="10"/>
  <c r="BR520" i="10" s="1"/>
  <c r="BL520" i="10"/>
  <c r="BQ520" i="10" s="1"/>
  <c r="BN520" i="10"/>
  <c r="BS520" i="10" s="1"/>
  <c r="BO528" i="10"/>
  <c r="BT528" i="10" s="1"/>
  <c r="BM528" i="10"/>
  <c r="BR528" i="10" s="1"/>
  <c r="BP528" i="10"/>
  <c r="BU528" i="10" s="1"/>
  <c r="BL528" i="10"/>
  <c r="BQ528" i="10" s="1"/>
  <c r="BN528" i="10"/>
  <c r="BS528" i="10" s="1"/>
  <c r="BO536" i="10"/>
  <c r="BT536" i="10" s="1"/>
  <c r="BP536" i="10"/>
  <c r="BU536" i="10" s="1"/>
  <c r="BM536" i="10"/>
  <c r="BR536" i="10" s="1"/>
  <c r="BL536" i="10"/>
  <c r="BQ536" i="10" s="1"/>
  <c r="BN536" i="10"/>
  <c r="BS536" i="10" s="1"/>
  <c r="BM122" i="10"/>
  <c r="BR122" i="10" s="1"/>
  <c r="BN122" i="10"/>
  <c r="BS122" i="10" s="1"/>
  <c r="BO122" i="10"/>
  <c r="BT122" i="10" s="1"/>
  <c r="BP122" i="10"/>
  <c r="BU122" i="10" s="1"/>
  <c r="BL122" i="10"/>
  <c r="BQ122" i="10" s="1"/>
  <c r="BO112" i="10"/>
  <c r="BT112" i="10" s="1"/>
  <c r="BP112" i="10"/>
  <c r="BU112" i="10" s="1"/>
  <c r="BL112" i="10"/>
  <c r="BQ112" i="10" s="1"/>
  <c r="BM112" i="10"/>
  <c r="BR112" i="10" s="1"/>
  <c r="BN112" i="10"/>
  <c r="BS112" i="10" s="1"/>
  <c r="BM26" i="10"/>
  <c r="BN26" i="10"/>
  <c r="BO26" i="10"/>
  <c r="BP26" i="10"/>
  <c r="BL26" i="10"/>
  <c r="BL47" i="10"/>
  <c r="BQ47" i="10" s="1"/>
  <c r="BM47" i="10"/>
  <c r="BR47" i="10" s="1"/>
  <c r="BN47" i="10"/>
  <c r="BS47" i="10" s="1"/>
  <c r="BO47" i="10"/>
  <c r="BT47" i="10" s="1"/>
  <c r="BP47" i="10"/>
  <c r="BU47" i="10" s="1"/>
  <c r="BL84" i="10"/>
  <c r="BQ84" i="10" s="1"/>
  <c r="BM84" i="10"/>
  <c r="BR84" i="10" s="1"/>
  <c r="BN84" i="10"/>
  <c r="BS84" i="10" s="1"/>
  <c r="BO84" i="10"/>
  <c r="BT84" i="10" s="1"/>
  <c r="BP84" i="10"/>
  <c r="BU84" i="10" s="1"/>
  <c r="BL25" i="10"/>
  <c r="BQ25" i="10" s="1"/>
  <c r="BM25" i="10"/>
  <c r="BR25" i="10" s="1"/>
  <c r="BN25" i="10"/>
  <c r="BS25" i="10" s="1"/>
  <c r="BO25" i="10"/>
  <c r="BT25" i="10" s="1"/>
  <c r="BP25" i="10"/>
  <c r="BU25" i="10" s="1"/>
  <c r="BP27" i="10"/>
  <c r="BU27" i="10" s="1"/>
  <c r="BL27" i="10"/>
  <c r="BQ27" i="10" s="1"/>
  <c r="BM27" i="10"/>
  <c r="BR27" i="10" s="1"/>
  <c r="BN27" i="10"/>
  <c r="BS27" i="10" s="1"/>
  <c r="BO27" i="10"/>
  <c r="BT27" i="10" s="1"/>
  <c r="BL22" i="10"/>
  <c r="BQ22" i="10" s="1"/>
  <c r="BM22" i="10"/>
  <c r="BR22" i="10" s="1"/>
  <c r="BN22" i="10"/>
  <c r="BS22" i="10" s="1"/>
  <c r="BO22" i="10"/>
  <c r="BT22" i="10" s="1"/>
  <c r="BP22" i="10"/>
  <c r="BU22" i="10" s="1"/>
  <c r="BM170" i="10"/>
  <c r="BR170" i="10" s="1"/>
  <c r="BN170" i="10"/>
  <c r="BS170" i="10" s="1"/>
  <c r="BO170" i="10"/>
  <c r="BT170" i="10" s="1"/>
  <c r="BP170" i="10"/>
  <c r="BU170" i="10" s="1"/>
  <c r="BL170" i="10"/>
  <c r="BQ170" i="10" s="1"/>
  <c r="BL200" i="10"/>
  <c r="BQ200" i="10" s="1"/>
  <c r="BM200" i="10"/>
  <c r="BR200" i="10" s="1"/>
  <c r="BN200" i="10"/>
  <c r="BS200" i="10" s="1"/>
  <c r="BO200" i="10"/>
  <c r="BT200" i="10" s="1"/>
  <c r="BP200" i="10"/>
  <c r="BU200" i="10" s="1"/>
  <c r="BL229" i="10"/>
  <c r="BQ229" i="10" s="1"/>
  <c r="BM229" i="10"/>
  <c r="BR229" i="10" s="1"/>
  <c r="BN229" i="10"/>
  <c r="BS229" i="10" s="1"/>
  <c r="BP229" i="10"/>
  <c r="BU229" i="10" s="1"/>
  <c r="BO229" i="10"/>
  <c r="BT229" i="10" s="1"/>
  <c r="BL309" i="10"/>
  <c r="BQ309" i="10" s="1"/>
  <c r="BM309" i="10"/>
  <c r="BR309" i="10" s="1"/>
  <c r="BN309" i="10"/>
  <c r="BS309" i="10" s="1"/>
  <c r="BP309" i="10"/>
  <c r="BU309" i="10" s="1"/>
  <c r="BO309" i="10"/>
  <c r="BT309" i="10" s="1"/>
  <c r="BN284" i="10"/>
  <c r="BS284" i="10" s="1"/>
  <c r="BO284" i="10"/>
  <c r="BT284" i="10" s="1"/>
  <c r="BP284" i="10"/>
  <c r="BU284" i="10" s="1"/>
  <c r="BL284" i="10"/>
  <c r="BQ284" i="10" s="1"/>
  <c r="BM284" i="10"/>
  <c r="BR284" i="10" s="1"/>
  <c r="BL332" i="10"/>
  <c r="BQ332" i="10" s="1"/>
  <c r="BM332" i="10"/>
  <c r="BR332" i="10" s="1"/>
  <c r="BN332" i="10"/>
  <c r="BS332" i="10" s="1"/>
  <c r="BO332" i="10"/>
  <c r="BT332" i="10" s="1"/>
  <c r="BP332" i="10"/>
  <c r="BU332" i="10" s="1"/>
  <c r="BL478" i="10"/>
  <c r="BQ478" i="10" s="1"/>
  <c r="BM478" i="10"/>
  <c r="BR478" i="10" s="1"/>
  <c r="BO478" i="10"/>
  <c r="BT478" i="10" s="1"/>
  <c r="BN478" i="10"/>
  <c r="BS478" i="10" s="1"/>
  <c r="BP478" i="10"/>
  <c r="BU478" i="10" s="1"/>
  <c r="BN69" i="10"/>
  <c r="BS69" i="10" s="1"/>
  <c r="BO69" i="10"/>
  <c r="BT69" i="10" s="1"/>
  <c r="BP69" i="10"/>
  <c r="BU69" i="10" s="1"/>
  <c r="BL69" i="10"/>
  <c r="BQ69" i="10" s="1"/>
  <c r="BM69" i="10"/>
  <c r="BR69" i="10" s="1"/>
  <c r="BL129" i="10"/>
  <c r="BQ129" i="10" s="1"/>
  <c r="BM129" i="10"/>
  <c r="BR129" i="10" s="1"/>
  <c r="BN129" i="10"/>
  <c r="BS129" i="10" s="1"/>
  <c r="BO129" i="10"/>
  <c r="BT129" i="10" s="1"/>
  <c r="BP129" i="10"/>
  <c r="BU129" i="10" s="1"/>
  <c r="BL202" i="10"/>
  <c r="BQ202" i="10" s="1"/>
  <c r="BM202" i="10"/>
  <c r="BR202" i="10" s="1"/>
  <c r="BN202" i="10"/>
  <c r="BS202" i="10" s="1"/>
  <c r="BO202" i="10"/>
  <c r="BT202" i="10" s="1"/>
  <c r="BP202" i="10"/>
  <c r="BU202" i="10" s="1"/>
  <c r="BL159" i="10"/>
  <c r="BQ159" i="10" s="1"/>
  <c r="BM159" i="10"/>
  <c r="BR159" i="10" s="1"/>
  <c r="BN159" i="10"/>
  <c r="BS159" i="10" s="1"/>
  <c r="BO159" i="10"/>
  <c r="BT159" i="10" s="1"/>
  <c r="BP159" i="10"/>
  <c r="BU159" i="10" s="1"/>
  <c r="BP215" i="10"/>
  <c r="BU215" i="10" s="1"/>
  <c r="BL215" i="10"/>
  <c r="BQ215" i="10" s="1"/>
  <c r="BM215" i="10"/>
  <c r="BR215" i="10" s="1"/>
  <c r="BN215" i="10"/>
  <c r="BS215" i="10" s="1"/>
  <c r="BO215" i="10"/>
  <c r="BT215" i="10" s="1"/>
  <c r="BO204" i="10"/>
  <c r="BT204" i="10" s="1"/>
  <c r="BP204" i="10"/>
  <c r="BU204" i="10" s="1"/>
  <c r="BL204" i="10"/>
  <c r="BQ204" i="10" s="1"/>
  <c r="BM204" i="10"/>
  <c r="BR204" i="10" s="1"/>
  <c r="BN204" i="10"/>
  <c r="BS204" i="10" s="1"/>
  <c r="BM198" i="10"/>
  <c r="BR198" i="10" s="1"/>
  <c r="BN198" i="10"/>
  <c r="BS198" i="10" s="1"/>
  <c r="BO198" i="10"/>
  <c r="BT198" i="10" s="1"/>
  <c r="BP198" i="10"/>
  <c r="BU198" i="10" s="1"/>
  <c r="BL198" i="10"/>
  <c r="BQ198" i="10" s="1"/>
  <c r="BO152" i="10"/>
  <c r="BT152" i="10" s="1"/>
  <c r="BP152" i="10"/>
  <c r="BU152" i="10" s="1"/>
  <c r="BL152" i="10"/>
  <c r="BQ152" i="10" s="1"/>
  <c r="BM152" i="10"/>
  <c r="BR152" i="10" s="1"/>
  <c r="BN152" i="10"/>
  <c r="BS152" i="10" s="1"/>
  <c r="BL184" i="10"/>
  <c r="BQ184" i="10" s="1"/>
  <c r="BM184" i="10"/>
  <c r="BR184" i="10" s="1"/>
  <c r="BN184" i="10"/>
  <c r="BS184" i="10" s="1"/>
  <c r="BO184" i="10"/>
  <c r="BT184" i="10" s="1"/>
  <c r="BP184" i="10"/>
  <c r="BU184" i="10" s="1"/>
  <c r="BL216" i="10"/>
  <c r="BQ216" i="10" s="1"/>
  <c r="BM216" i="10"/>
  <c r="BR216" i="10" s="1"/>
  <c r="BN216" i="10"/>
  <c r="BS216" i="10" s="1"/>
  <c r="BO216" i="10"/>
  <c r="BT216" i="10" s="1"/>
  <c r="BP216" i="10"/>
  <c r="BU216" i="10" s="1"/>
  <c r="BN209" i="10"/>
  <c r="BS209" i="10" s="1"/>
  <c r="BO209" i="10"/>
  <c r="BT209" i="10" s="1"/>
  <c r="BP209" i="10"/>
  <c r="BU209" i="10" s="1"/>
  <c r="BL209" i="10"/>
  <c r="BQ209" i="10" s="1"/>
  <c r="BM209" i="10"/>
  <c r="BR209" i="10" s="1"/>
  <c r="BO225" i="10"/>
  <c r="BT225" i="10" s="1"/>
  <c r="BP225" i="10"/>
  <c r="BU225" i="10" s="1"/>
  <c r="BL225" i="10"/>
  <c r="BQ225" i="10" s="1"/>
  <c r="BM225" i="10"/>
  <c r="BR225" i="10" s="1"/>
  <c r="BN225" i="10"/>
  <c r="BS225" i="10" s="1"/>
  <c r="BO233" i="10"/>
  <c r="BT233" i="10" s="1"/>
  <c r="BP233" i="10"/>
  <c r="BU233" i="10" s="1"/>
  <c r="BM233" i="10"/>
  <c r="BR233" i="10" s="1"/>
  <c r="BN233" i="10"/>
  <c r="BS233" i="10" s="1"/>
  <c r="BL233" i="10"/>
  <c r="BQ233" i="10" s="1"/>
  <c r="BO241" i="10"/>
  <c r="BT241" i="10" s="1"/>
  <c r="BP241" i="10"/>
  <c r="BU241" i="10" s="1"/>
  <c r="BL241" i="10"/>
  <c r="BQ241" i="10" s="1"/>
  <c r="BM241" i="10"/>
  <c r="BR241" i="10" s="1"/>
  <c r="BN241" i="10"/>
  <c r="BS241" i="10" s="1"/>
  <c r="BO249" i="10"/>
  <c r="BT249" i="10" s="1"/>
  <c r="BP249" i="10"/>
  <c r="BU249" i="10" s="1"/>
  <c r="BM249" i="10"/>
  <c r="BR249" i="10" s="1"/>
  <c r="BN249" i="10"/>
  <c r="BS249" i="10" s="1"/>
  <c r="BL249" i="10"/>
  <c r="BQ249" i="10" s="1"/>
  <c r="BO257" i="10"/>
  <c r="BT257" i="10" s="1"/>
  <c r="BP257" i="10"/>
  <c r="BU257" i="10" s="1"/>
  <c r="BL257" i="10"/>
  <c r="BQ257" i="10" s="1"/>
  <c r="BM257" i="10"/>
  <c r="BR257" i="10" s="1"/>
  <c r="BN257" i="10"/>
  <c r="BS257" i="10" s="1"/>
  <c r="BO265" i="10"/>
  <c r="BT265" i="10" s="1"/>
  <c r="BP265" i="10"/>
  <c r="BU265" i="10" s="1"/>
  <c r="BM265" i="10"/>
  <c r="BR265" i="10" s="1"/>
  <c r="BN265" i="10"/>
  <c r="BS265" i="10" s="1"/>
  <c r="BL265" i="10"/>
  <c r="BQ265" i="10" s="1"/>
  <c r="BP273" i="10"/>
  <c r="BU273" i="10" s="1"/>
  <c r="BL273" i="10"/>
  <c r="BQ273" i="10" s="1"/>
  <c r="BO273" i="10"/>
  <c r="BT273" i="10" s="1"/>
  <c r="BM273" i="10"/>
  <c r="BR273" i="10" s="1"/>
  <c r="BN273" i="10"/>
  <c r="BS273" i="10" s="1"/>
  <c r="BP281" i="10"/>
  <c r="BU281" i="10" s="1"/>
  <c r="BO281" i="10"/>
  <c r="BT281" i="10" s="1"/>
  <c r="BM281" i="10"/>
  <c r="BR281" i="10" s="1"/>
  <c r="BN281" i="10"/>
  <c r="BS281" i="10" s="1"/>
  <c r="BL281" i="10"/>
  <c r="BQ281" i="10" s="1"/>
  <c r="BP289" i="10"/>
  <c r="BU289" i="10" s="1"/>
  <c r="BN289" i="10"/>
  <c r="BS289" i="10" s="1"/>
  <c r="BO289" i="10"/>
  <c r="BT289" i="10" s="1"/>
  <c r="BL289" i="10"/>
  <c r="BQ289" i="10" s="1"/>
  <c r="BM289" i="10"/>
  <c r="BR289" i="10" s="1"/>
  <c r="BP297" i="10"/>
  <c r="BU297" i="10" s="1"/>
  <c r="BM297" i="10"/>
  <c r="BR297" i="10" s="1"/>
  <c r="BN297" i="10"/>
  <c r="BS297" i="10" s="1"/>
  <c r="BO297" i="10"/>
  <c r="BT297" i="10" s="1"/>
  <c r="BL297" i="10"/>
  <c r="BQ297" i="10" s="1"/>
  <c r="BP305" i="10"/>
  <c r="BU305" i="10" s="1"/>
  <c r="BL305" i="10"/>
  <c r="BQ305" i="10" s="1"/>
  <c r="BM305" i="10"/>
  <c r="BR305" i="10" s="1"/>
  <c r="BN305" i="10"/>
  <c r="BS305" i="10" s="1"/>
  <c r="BO305" i="10"/>
  <c r="BT305" i="10" s="1"/>
  <c r="BP313" i="10"/>
  <c r="BU313" i="10" s="1"/>
  <c r="BO313" i="10"/>
  <c r="BT313" i="10" s="1"/>
  <c r="BL313" i="10"/>
  <c r="BQ313" i="10" s="1"/>
  <c r="BM313" i="10"/>
  <c r="BR313" i="10" s="1"/>
  <c r="BN313" i="10"/>
  <c r="BS313" i="10" s="1"/>
  <c r="BP321" i="10"/>
  <c r="BU321" i="10" s="1"/>
  <c r="BL321" i="10"/>
  <c r="BQ321" i="10" s="1"/>
  <c r="BM321" i="10"/>
  <c r="BR321" i="10" s="1"/>
  <c r="BN321" i="10"/>
  <c r="BS321" i="10" s="1"/>
  <c r="BO321" i="10"/>
  <c r="BT321" i="10" s="1"/>
  <c r="BP329" i="10"/>
  <c r="BU329" i="10" s="1"/>
  <c r="BL329" i="10"/>
  <c r="BQ329" i="10" s="1"/>
  <c r="BM329" i="10"/>
  <c r="BR329" i="10" s="1"/>
  <c r="BO329" i="10"/>
  <c r="BT329" i="10" s="1"/>
  <c r="BN329" i="10"/>
  <c r="BS329" i="10" s="1"/>
  <c r="BP337" i="10"/>
  <c r="BU337" i="10" s="1"/>
  <c r="BN337" i="10"/>
  <c r="BS337" i="10" s="1"/>
  <c r="BO337" i="10"/>
  <c r="BT337" i="10" s="1"/>
  <c r="BL337" i="10"/>
  <c r="BQ337" i="10" s="1"/>
  <c r="BM337" i="10"/>
  <c r="BR337" i="10" s="1"/>
  <c r="BP345" i="10"/>
  <c r="BU345" i="10" s="1"/>
  <c r="BL345" i="10"/>
  <c r="BQ345" i="10" s="1"/>
  <c r="BM345" i="10"/>
  <c r="BR345" i="10" s="1"/>
  <c r="BN345" i="10"/>
  <c r="BS345" i="10" s="1"/>
  <c r="BO345" i="10"/>
  <c r="BT345" i="10" s="1"/>
  <c r="BP353" i="10"/>
  <c r="BU353" i="10" s="1"/>
  <c r="BL353" i="10"/>
  <c r="BQ353" i="10" s="1"/>
  <c r="BM353" i="10"/>
  <c r="BR353" i="10" s="1"/>
  <c r="BN353" i="10"/>
  <c r="BS353" i="10" s="1"/>
  <c r="BO353" i="10"/>
  <c r="BT353" i="10" s="1"/>
  <c r="BP361" i="10"/>
  <c r="BU361" i="10" s="1"/>
  <c r="BM361" i="10"/>
  <c r="BR361" i="10" s="1"/>
  <c r="BN361" i="10"/>
  <c r="BS361" i="10" s="1"/>
  <c r="BO361" i="10"/>
  <c r="BT361" i="10" s="1"/>
  <c r="BL361" i="10"/>
  <c r="BQ361" i="10" s="1"/>
  <c r="BP369" i="10"/>
  <c r="BU369" i="10" s="1"/>
  <c r="BL369" i="10"/>
  <c r="BQ369" i="10" s="1"/>
  <c r="BM369" i="10"/>
  <c r="BR369" i="10" s="1"/>
  <c r="BN369" i="10"/>
  <c r="BS369" i="10" s="1"/>
  <c r="BO369" i="10"/>
  <c r="BT369" i="10" s="1"/>
  <c r="BN377" i="10"/>
  <c r="BS377" i="10" s="1"/>
  <c r="BO377" i="10"/>
  <c r="BT377" i="10" s="1"/>
  <c r="BP377" i="10"/>
  <c r="BU377" i="10" s="1"/>
  <c r="BL377" i="10"/>
  <c r="BQ377" i="10" s="1"/>
  <c r="BM377" i="10"/>
  <c r="BR377" i="10" s="1"/>
  <c r="BN385" i="10"/>
  <c r="BS385" i="10" s="1"/>
  <c r="BO385" i="10"/>
  <c r="BT385" i="10" s="1"/>
  <c r="BP385" i="10"/>
  <c r="BU385" i="10" s="1"/>
  <c r="BL385" i="10"/>
  <c r="BQ385" i="10" s="1"/>
  <c r="BM385" i="10"/>
  <c r="BR385" i="10" s="1"/>
  <c r="BN393" i="10"/>
  <c r="BS393" i="10" s="1"/>
  <c r="BO393" i="10"/>
  <c r="BT393" i="10" s="1"/>
  <c r="BP393" i="10"/>
  <c r="BU393" i="10" s="1"/>
  <c r="BL393" i="10"/>
  <c r="BQ393" i="10" s="1"/>
  <c r="BM393" i="10"/>
  <c r="BR393" i="10" s="1"/>
  <c r="BN401" i="10"/>
  <c r="BS401" i="10" s="1"/>
  <c r="BO401" i="10"/>
  <c r="BT401" i="10" s="1"/>
  <c r="BP401" i="10"/>
  <c r="BU401" i="10" s="1"/>
  <c r="BL401" i="10"/>
  <c r="BQ401" i="10" s="1"/>
  <c r="BM401" i="10"/>
  <c r="BR401" i="10" s="1"/>
  <c r="BN409" i="10"/>
  <c r="BS409" i="10" s="1"/>
  <c r="BO409" i="10"/>
  <c r="BT409" i="10" s="1"/>
  <c r="BP409" i="10"/>
  <c r="BU409" i="10" s="1"/>
  <c r="BM409" i="10"/>
  <c r="BR409" i="10" s="1"/>
  <c r="BL409" i="10"/>
  <c r="BQ409" i="10" s="1"/>
  <c r="BN417" i="10"/>
  <c r="BS417" i="10" s="1"/>
  <c r="BO417" i="10"/>
  <c r="BT417" i="10" s="1"/>
  <c r="BP417" i="10"/>
  <c r="BU417" i="10" s="1"/>
  <c r="BL417" i="10"/>
  <c r="BQ417" i="10" s="1"/>
  <c r="BM417" i="10"/>
  <c r="BR417" i="10" s="1"/>
  <c r="BN425" i="10"/>
  <c r="BS425" i="10" s="1"/>
  <c r="BO425" i="10"/>
  <c r="BT425" i="10" s="1"/>
  <c r="BP425" i="10"/>
  <c r="BU425" i="10" s="1"/>
  <c r="BM425" i="10"/>
  <c r="BR425" i="10" s="1"/>
  <c r="BL425" i="10"/>
  <c r="BQ425" i="10" s="1"/>
  <c r="BN433" i="10"/>
  <c r="BS433" i="10" s="1"/>
  <c r="BO433" i="10"/>
  <c r="BT433" i="10" s="1"/>
  <c r="BP433" i="10"/>
  <c r="BU433" i="10" s="1"/>
  <c r="BM433" i="10"/>
  <c r="BR433" i="10" s="1"/>
  <c r="BL433" i="10"/>
  <c r="BQ433" i="10" s="1"/>
  <c r="BN441" i="10"/>
  <c r="BS441" i="10" s="1"/>
  <c r="BO441" i="10"/>
  <c r="BT441" i="10" s="1"/>
  <c r="BP441" i="10"/>
  <c r="BU441" i="10" s="1"/>
  <c r="BL441" i="10"/>
  <c r="BQ441" i="10" s="1"/>
  <c r="BM441" i="10"/>
  <c r="BR441" i="10" s="1"/>
  <c r="BO16" i="10"/>
  <c r="BT16" i="10" s="1"/>
  <c r="BP16" i="10"/>
  <c r="BU16" i="10" s="1"/>
  <c r="BL16" i="10"/>
  <c r="BQ16" i="10" s="1"/>
  <c r="BM16" i="10"/>
  <c r="BR16" i="10" s="1"/>
  <c r="BN16" i="10"/>
  <c r="BS16" i="10" s="1"/>
  <c r="BO40" i="10"/>
  <c r="BT40" i="10" s="1"/>
  <c r="BP40" i="10"/>
  <c r="BU40" i="10" s="1"/>
  <c r="BL40" i="10"/>
  <c r="BQ40" i="10" s="1"/>
  <c r="BM40" i="10"/>
  <c r="BR40" i="10" s="1"/>
  <c r="BN40" i="10"/>
  <c r="BS40" i="10" s="1"/>
  <c r="BL221" i="10"/>
  <c r="BQ221" i="10" s="1"/>
  <c r="BM221" i="10"/>
  <c r="BR221" i="10" s="1"/>
  <c r="BN221" i="10"/>
  <c r="BS221" i="10" s="1"/>
  <c r="BO221" i="10"/>
  <c r="BT221" i="10" s="1"/>
  <c r="BP221" i="10"/>
  <c r="BU221" i="10" s="1"/>
  <c r="BL248" i="10"/>
  <c r="BQ248" i="10" s="1"/>
  <c r="BM248" i="10"/>
  <c r="BR248" i="10" s="1"/>
  <c r="BN248" i="10"/>
  <c r="BS248" i="10" s="1"/>
  <c r="BO248" i="10"/>
  <c r="BT248" i="10" s="1"/>
  <c r="BP248" i="10"/>
  <c r="BU248" i="10" s="1"/>
  <c r="BL256" i="10"/>
  <c r="BQ256" i="10" s="1"/>
  <c r="BM256" i="10"/>
  <c r="BR256" i="10" s="1"/>
  <c r="BN256" i="10"/>
  <c r="BS256" i="10" s="1"/>
  <c r="BO256" i="10"/>
  <c r="BT256" i="10" s="1"/>
  <c r="BP256" i="10"/>
  <c r="BU256" i="10" s="1"/>
  <c r="BL264" i="10"/>
  <c r="BQ264" i="10" s="1"/>
  <c r="BM264" i="10"/>
  <c r="BR264" i="10" s="1"/>
  <c r="BN264" i="10"/>
  <c r="BS264" i="10" s="1"/>
  <c r="BO264" i="10"/>
  <c r="BT264" i="10" s="1"/>
  <c r="BP264" i="10"/>
  <c r="BU264" i="10" s="1"/>
  <c r="BM272" i="10"/>
  <c r="BR272" i="10" s="1"/>
  <c r="BN272" i="10"/>
  <c r="BS272" i="10" s="1"/>
  <c r="BO272" i="10"/>
  <c r="BT272" i="10" s="1"/>
  <c r="BL272" i="10"/>
  <c r="BQ272" i="10" s="1"/>
  <c r="BP272" i="10"/>
  <c r="BU272" i="10" s="1"/>
  <c r="BM280" i="10"/>
  <c r="BR280" i="10" s="1"/>
  <c r="BN280" i="10"/>
  <c r="BS280" i="10" s="1"/>
  <c r="BO280" i="10"/>
  <c r="BT280" i="10" s="1"/>
  <c r="BL280" i="10"/>
  <c r="BQ280" i="10" s="1"/>
  <c r="BP280" i="10"/>
  <c r="BU280" i="10" s="1"/>
  <c r="BM288" i="10"/>
  <c r="BR288" i="10" s="1"/>
  <c r="BN288" i="10"/>
  <c r="BS288" i="10" s="1"/>
  <c r="BO288" i="10"/>
  <c r="BT288" i="10" s="1"/>
  <c r="BL288" i="10"/>
  <c r="BQ288" i="10" s="1"/>
  <c r="BP288" i="10"/>
  <c r="BU288" i="10" s="1"/>
  <c r="BM296" i="10"/>
  <c r="BR296" i="10" s="1"/>
  <c r="BN296" i="10"/>
  <c r="BS296" i="10" s="1"/>
  <c r="BO296" i="10"/>
  <c r="BT296" i="10" s="1"/>
  <c r="BL296" i="10"/>
  <c r="BQ296" i="10" s="1"/>
  <c r="BP296" i="10"/>
  <c r="BU296" i="10" s="1"/>
  <c r="BM304" i="10"/>
  <c r="BR304" i="10" s="1"/>
  <c r="BO304" i="10"/>
  <c r="BT304" i="10" s="1"/>
  <c r="BP304" i="10"/>
  <c r="BU304" i="10" s="1"/>
  <c r="BL304" i="10"/>
  <c r="BQ304" i="10" s="1"/>
  <c r="BN304" i="10"/>
  <c r="BS304" i="10" s="1"/>
  <c r="BM312" i="10"/>
  <c r="BR312" i="10" s="1"/>
  <c r="BL312" i="10"/>
  <c r="BQ312" i="10" s="1"/>
  <c r="BN312" i="10"/>
  <c r="BS312" i="10" s="1"/>
  <c r="BO312" i="10"/>
  <c r="BT312" i="10" s="1"/>
  <c r="BP312" i="10"/>
  <c r="BU312" i="10" s="1"/>
  <c r="BM320" i="10"/>
  <c r="BR320" i="10" s="1"/>
  <c r="BL320" i="10"/>
  <c r="BQ320" i="10" s="1"/>
  <c r="BN320" i="10"/>
  <c r="BS320" i="10" s="1"/>
  <c r="BO320" i="10"/>
  <c r="BT320" i="10" s="1"/>
  <c r="BP320" i="10"/>
  <c r="BU320" i="10" s="1"/>
  <c r="BM328" i="10"/>
  <c r="BR328" i="10" s="1"/>
  <c r="BN328" i="10"/>
  <c r="BS328" i="10" s="1"/>
  <c r="BO328" i="10"/>
  <c r="BT328" i="10" s="1"/>
  <c r="BP328" i="10"/>
  <c r="BU328" i="10" s="1"/>
  <c r="BL328" i="10"/>
  <c r="BQ328" i="10" s="1"/>
  <c r="BM336" i="10"/>
  <c r="BR336" i="10" s="1"/>
  <c r="BL336" i="10"/>
  <c r="BQ336" i="10" s="1"/>
  <c r="BN336" i="10"/>
  <c r="BS336" i="10" s="1"/>
  <c r="BO336" i="10"/>
  <c r="BT336" i="10" s="1"/>
  <c r="BP336" i="10"/>
  <c r="BU336" i="10" s="1"/>
  <c r="BN450" i="10"/>
  <c r="BS450" i="10" s="1"/>
  <c r="BO450" i="10"/>
  <c r="BT450" i="10" s="1"/>
  <c r="BP450" i="10"/>
  <c r="BU450" i="10" s="1"/>
  <c r="BM450" i="10"/>
  <c r="BR450" i="10" s="1"/>
  <c r="BL450" i="10"/>
  <c r="BQ450" i="10" s="1"/>
  <c r="BN458" i="10"/>
  <c r="BS458" i="10" s="1"/>
  <c r="BO458" i="10"/>
  <c r="BT458" i="10" s="1"/>
  <c r="BP458" i="10"/>
  <c r="BU458" i="10" s="1"/>
  <c r="BL458" i="10"/>
  <c r="BQ458" i="10" s="1"/>
  <c r="BM458" i="10"/>
  <c r="BR458" i="10" s="1"/>
  <c r="BN466" i="10"/>
  <c r="BS466" i="10" s="1"/>
  <c r="BO466" i="10"/>
  <c r="BT466" i="10" s="1"/>
  <c r="BP466" i="10"/>
  <c r="BU466" i="10" s="1"/>
  <c r="BM466" i="10"/>
  <c r="BR466" i="10" s="1"/>
  <c r="BL466" i="10"/>
  <c r="BQ466" i="10" s="1"/>
  <c r="BN474" i="10"/>
  <c r="BS474" i="10" s="1"/>
  <c r="BO474" i="10"/>
  <c r="BT474" i="10" s="1"/>
  <c r="BP474" i="10"/>
  <c r="BU474" i="10" s="1"/>
  <c r="BL474" i="10"/>
  <c r="BQ474" i="10" s="1"/>
  <c r="BM474" i="10"/>
  <c r="BR474" i="10" s="1"/>
  <c r="BN482" i="10"/>
  <c r="BS482" i="10" s="1"/>
  <c r="BO482" i="10"/>
  <c r="BT482" i="10" s="1"/>
  <c r="BP482" i="10"/>
  <c r="BU482" i="10" s="1"/>
  <c r="BM482" i="10"/>
  <c r="BR482" i="10" s="1"/>
  <c r="BL482" i="10"/>
  <c r="BQ482" i="10" s="1"/>
  <c r="BN490" i="10"/>
  <c r="BS490" i="10" s="1"/>
  <c r="BO490" i="10"/>
  <c r="BT490" i="10" s="1"/>
  <c r="BP490" i="10"/>
  <c r="BU490" i="10" s="1"/>
  <c r="BL490" i="10"/>
  <c r="BQ490" i="10" s="1"/>
  <c r="BM490" i="10"/>
  <c r="BR490" i="10" s="1"/>
  <c r="BN498" i="10"/>
  <c r="BS498" i="10" s="1"/>
  <c r="BO498" i="10"/>
  <c r="BT498" i="10" s="1"/>
  <c r="BP498" i="10"/>
  <c r="BU498" i="10" s="1"/>
  <c r="BM498" i="10"/>
  <c r="BR498" i="10" s="1"/>
  <c r="BL498" i="10"/>
  <c r="BQ498" i="10" s="1"/>
  <c r="BN506" i="10"/>
  <c r="BS506" i="10" s="1"/>
  <c r="BO506" i="10"/>
  <c r="BT506" i="10" s="1"/>
  <c r="BP506" i="10"/>
  <c r="BU506" i="10" s="1"/>
  <c r="BL506" i="10"/>
  <c r="BQ506" i="10" s="1"/>
  <c r="BM506" i="10"/>
  <c r="BR506" i="10" s="1"/>
  <c r="BM514" i="10"/>
  <c r="BR514" i="10" s="1"/>
  <c r="BN514" i="10"/>
  <c r="BS514" i="10" s="1"/>
  <c r="BO514" i="10"/>
  <c r="BT514" i="10" s="1"/>
  <c r="BP514" i="10"/>
  <c r="BU514" i="10" s="1"/>
  <c r="BL514" i="10"/>
  <c r="BQ514" i="10" s="1"/>
  <c r="BM522" i="10"/>
  <c r="BR522" i="10" s="1"/>
  <c r="BN522" i="10"/>
  <c r="BS522" i="10" s="1"/>
  <c r="BO522" i="10"/>
  <c r="BT522" i="10" s="1"/>
  <c r="BP522" i="10"/>
  <c r="BU522" i="10" s="1"/>
  <c r="BL522" i="10"/>
  <c r="BQ522" i="10" s="1"/>
  <c r="BM530" i="10"/>
  <c r="BR530" i="10" s="1"/>
  <c r="BN530" i="10"/>
  <c r="BS530" i="10" s="1"/>
  <c r="BO530" i="10"/>
  <c r="BT530" i="10" s="1"/>
  <c r="BP530" i="10"/>
  <c r="BU530" i="10" s="1"/>
  <c r="BL530" i="10"/>
  <c r="BQ530" i="10" s="1"/>
  <c r="BM538" i="10"/>
  <c r="BR538" i="10" s="1"/>
  <c r="BN538" i="10"/>
  <c r="BS538" i="10" s="1"/>
  <c r="BO538" i="10"/>
  <c r="BT538" i="10" s="1"/>
  <c r="BP538" i="10"/>
  <c r="BU538" i="10" s="1"/>
  <c r="BL538" i="10"/>
  <c r="BQ538" i="10" s="1"/>
  <c r="BL52" i="10"/>
  <c r="BQ52" i="10" s="1"/>
  <c r="BM52" i="10"/>
  <c r="BR52" i="10" s="1"/>
  <c r="BN52" i="10"/>
  <c r="BS52" i="10" s="1"/>
  <c r="BO52" i="10"/>
  <c r="BT52" i="10" s="1"/>
  <c r="BP52" i="10"/>
  <c r="BU52" i="10" s="1"/>
  <c r="BO56" i="10"/>
  <c r="BT56" i="10" s="1"/>
  <c r="BP56" i="10"/>
  <c r="BU56" i="10" s="1"/>
  <c r="BL56" i="10"/>
  <c r="BQ56" i="10" s="1"/>
  <c r="BM56" i="10"/>
  <c r="BR56" i="10" s="1"/>
  <c r="BN56" i="10"/>
  <c r="BS56" i="10" s="1"/>
  <c r="BO88" i="10"/>
  <c r="BT88" i="10" s="1"/>
  <c r="BP88" i="10"/>
  <c r="BU88" i="10" s="1"/>
  <c r="BL88" i="10"/>
  <c r="BQ88" i="10" s="1"/>
  <c r="BM88" i="10"/>
  <c r="BR88" i="10" s="1"/>
  <c r="BN88" i="10"/>
  <c r="BS88" i="10" s="1"/>
  <c r="BN53" i="10"/>
  <c r="BS53" i="10" s="1"/>
  <c r="BO53" i="10"/>
  <c r="BT53" i="10" s="1"/>
  <c r="BP53" i="10"/>
  <c r="BU53" i="10" s="1"/>
  <c r="BL53" i="10"/>
  <c r="BQ53" i="10" s="1"/>
  <c r="BM53" i="10"/>
  <c r="BR53" i="10" s="1"/>
  <c r="BN85" i="10"/>
  <c r="BS85" i="10" s="1"/>
  <c r="BO85" i="10"/>
  <c r="BT85" i="10" s="1"/>
  <c r="BP85" i="10"/>
  <c r="BU85" i="10" s="1"/>
  <c r="BL85" i="10"/>
  <c r="BQ85" i="10" s="1"/>
  <c r="BM85" i="10"/>
  <c r="BR85" i="10" s="1"/>
  <c r="BM58" i="10"/>
  <c r="BR58" i="10" s="1"/>
  <c r="BN58" i="10"/>
  <c r="BS58" i="10" s="1"/>
  <c r="BO58" i="10"/>
  <c r="BT58" i="10" s="1"/>
  <c r="BP58" i="10"/>
  <c r="BU58" i="10" s="1"/>
  <c r="BL58" i="10"/>
  <c r="BQ58" i="10" s="1"/>
  <c r="BM90" i="10"/>
  <c r="BR90" i="10" s="1"/>
  <c r="BN90" i="10"/>
  <c r="BS90" i="10" s="1"/>
  <c r="BO90" i="10"/>
  <c r="BT90" i="10" s="1"/>
  <c r="BP90" i="10"/>
  <c r="BU90" i="10" s="1"/>
  <c r="BL90" i="10"/>
  <c r="BQ90" i="10" s="1"/>
  <c r="BN125" i="10"/>
  <c r="BS125" i="10" s="1"/>
  <c r="BO125" i="10"/>
  <c r="BT125" i="10" s="1"/>
  <c r="BP125" i="10"/>
  <c r="BU125" i="10" s="1"/>
  <c r="BL125" i="10"/>
  <c r="BQ125" i="10" s="1"/>
  <c r="BM125" i="10"/>
  <c r="BR125" i="10" s="1"/>
  <c r="BL71" i="10"/>
  <c r="BQ71" i="10" s="1"/>
  <c r="BM71" i="10"/>
  <c r="BR71" i="10" s="1"/>
  <c r="BN71" i="10"/>
  <c r="BS71" i="10" s="1"/>
  <c r="BO71" i="10"/>
  <c r="BT71" i="10" s="1"/>
  <c r="BP71" i="10"/>
  <c r="BU71" i="10" s="1"/>
  <c r="BP43" i="10"/>
  <c r="BU43" i="10" s="1"/>
  <c r="BL43" i="10"/>
  <c r="BQ43" i="10" s="1"/>
  <c r="BM43" i="10"/>
  <c r="BR43" i="10" s="1"/>
  <c r="BN43" i="10"/>
  <c r="BS43" i="10" s="1"/>
  <c r="BO43" i="10"/>
  <c r="BT43" i="10" s="1"/>
  <c r="BL49" i="10"/>
  <c r="BQ49" i="10" s="1"/>
  <c r="BM49" i="10"/>
  <c r="BR49" i="10" s="1"/>
  <c r="BN49" i="10"/>
  <c r="BS49" i="10" s="1"/>
  <c r="BO49" i="10"/>
  <c r="BT49" i="10" s="1"/>
  <c r="BP49" i="10"/>
  <c r="BU49" i="10" s="1"/>
  <c r="BL81" i="10"/>
  <c r="BQ81" i="10" s="1"/>
  <c r="BM81" i="10"/>
  <c r="BR81" i="10" s="1"/>
  <c r="BN81" i="10"/>
  <c r="BS81" i="10" s="1"/>
  <c r="BO81" i="10"/>
  <c r="BT81" i="10" s="1"/>
  <c r="BP81" i="10"/>
  <c r="BU81" i="10" s="1"/>
  <c r="BL54" i="10"/>
  <c r="BQ54" i="10" s="1"/>
  <c r="BM54" i="10"/>
  <c r="BR54" i="10" s="1"/>
  <c r="BN54" i="10"/>
  <c r="BS54" i="10" s="1"/>
  <c r="BO54" i="10"/>
  <c r="BT54" i="10" s="1"/>
  <c r="BP54" i="10"/>
  <c r="BU54" i="10" s="1"/>
  <c r="BL86" i="10"/>
  <c r="BQ86" i="10" s="1"/>
  <c r="BM86" i="10"/>
  <c r="BR86" i="10" s="1"/>
  <c r="BN86" i="10"/>
  <c r="BS86" i="10" s="1"/>
  <c r="BO86" i="10"/>
  <c r="BT86" i="10" s="1"/>
  <c r="BP86" i="10"/>
  <c r="BU86" i="10" s="1"/>
  <c r="BM214" i="10"/>
  <c r="BR214" i="10" s="1"/>
  <c r="BN214" i="10"/>
  <c r="BS214" i="10" s="1"/>
  <c r="BO214" i="10"/>
  <c r="BT214" i="10" s="1"/>
  <c r="BP214" i="10"/>
  <c r="BU214" i="10" s="1"/>
  <c r="BL214" i="10"/>
  <c r="BQ214" i="10" s="1"/>
  <c r="BN217" i="10"/>
  <c r="BS217" i="10" s="1"/>
  <c r="BO217" i="10"/>
  <c r="BT217" i="10" s="1"/>
  <c r="BP217" i="10"/>
  <c r="BU217" i="10" s="1"/>
  <c r="BL217" i="10"/>
  <c r="BQ217" i="10" s="1"/>
  <c r="BM217" i="10"/>
  <c r="BR217" i="10" s="1"/>
  <c r="BL277" i="10"/>
  <c r="BQ277" i="10" s="1"/>
  <c r="BM277" i="10"/>
  <c r="BR277" i="10" s="1"/>
  <c r="BN277" i="10"/>
  <c r="BS277" i="10" s="1"/>
  <c r="BO277" i="10"/>
  <c r="BT277" i="10" s="1"/>
  <c r="BP277" i="10"/>
  <c r="BU277" i="10" s="1"/>
  <c r="BL325" i="10"/>
  <c r="BQ325" i="10" s="1"/>
  <c r="BM325" i="10"/>
  <c r="BR325" i="10" s="1"/>
  <c r="BN325" i="10"/>
  <c r="BS325" i="10" s="1"/>
  <c r="BO325" i="10"/>
  <c r="BT325" i="10" s="1"/>
  <c r="BP325" i="10"/>
  <c r="BU325" i="10" s="1"/>
  <c r="BL365" i="10"/>
  <c r="BQ365" i="10" s="1"/>
  <c r="BM365" i="10"/>
  <c r="BR365" i="10" s="1"/>
  <c r="BN365" i="10"/>
  <c r="BS365" i="10" s="1"/>
  <c r="BO365" i="10"/>
  <c r="BT365" i="10" s="1"/>
  <c r="BP365" i="10"/>
  <c r="BU365" i="10" s="1"/>
  <c r="BL405" i="10"/>
  <c r="BQ405" i="10" s="1"/>
  <c r="BM405" i="10"/>
  <c r="BR405" i="10" s="1"/>
  <c r="BN405" i="10"/>
  <c r="BS405" i="10" s="1"/>
  <c r="BO405" i="10"/>
  <c r="BT405" i="10" s="1"/>
  <c r="BP405" i="10"/>
  <c r="BU405" i="10" s="1"/>
  <c r="BP252" i="10"/>
  <c r="BU252" i="10" s="1"/>
  <c r="BN252" i="10"/>
  <c r="BS252" i="10" s="1"/>
  <c r="BO252" i="10"/>
  <c r="BT252" i="10" s="1"/>
  <c r="BL252" i="10"/>
  <c r="BQ252" i="10" s="1"/>
  <c r="BM252" i="10"/>
  <c r="BR252" i="10" s="1"/>
  <c r="BL300" i="10"/>
  <c r="BQ300" i="10" s="1"/>
  <c r="BM300" i="10"/>
  <c r="BR300" i="10" s="1"/>
  <c r="BN300" i="10"/>
  <c r="BS300" i="10" s="1"/>
  <c r="BO300" i="10"/>
  <c r="BT300" i="10" s="1"/>
  <c r="BP300" i="10"/>
  <c r="BU300" i="10" s="1"/>
  <c r="BL454" i="10"/>
  <c r="BQ454" i="10" s="1"/>
  <c r="BM454" i="10"/>
  <c r="BR454" i="10" s="1"/>
  <c r="BN454" i="10"/>
  <c r="BS454" i="10" s="1"/>
  <c r="BO454" i="10"/>
  <c r="BT454" i="10" s="1"/>
  <c r="BP454" i="10"/>
  <c r="BU454" i="10" s="1"/>
  <c r="BL502" i="10"/>
  <c r="BQ502" i="10" s="1"/>
  <c r="BM502" i="10"/>
  <c r="BR502" i="10" s="1"/>
  <c r="BN502" i="10"/>
  <c r="BS502" i="10" s="1"/>
  <c r="BO502" i="10"/>
  <c r="BT502" i="10" s="1"/>
  <c r="BP502" i="10"/>
  <c r="BU502" i="10" s="1"/>
  <c r="BL542" i="10"/>
  <c r="BQ542" i="10" s="1"/>
  <c r="BO542" i="10"/>
  <c r="BT542" i="10" s="1"/>
  <c r="BM542" i="10"/>
  <c r="BR542" i="10" s="1"/>
  <c r="BN542" i="10"/>
  <c r="BS542" i="10" s="1"/>
  <c r="BP542" i="10"/>
  <c r="BU542" i="10" s="1"/>
  <c r="BM74" i="10"/>
  <c r="BR74" i="10" s="1"/>
  <c r="BN74" i="10"/>
  <c r="BS74" i="10" s="1"/>
  <c r="BO74" i="10"/>
  <c r="BT74" i="10" s="1"/>
  <c r="BP74" i="10"/>
  <c r="BU74" i="10" s="1"/>
  <c r="BL74" i="10"/>
  <c r="BQ74" i="10" s="1"/>
  <c r="BL103" i="10"/>
  <c r="BQ103" i="10" s="1"/>
  <c r="BM103" i="10"/>
  <c r="BR103" i="10" s="1"/>
  <c r="BN103" i="10"/>
  <c r="BS103" i="10" s="1"/>
  <c r="BO103" i="10"/>
  <c r="BT103" i="10" s="1"/>
  <c r="BP103" i="10"/>
  <c r="BU103" i="10" s="1"/>
  <c r="BL119" i="10"/>
  <c r="BQ119" i="10" s="1"/>
  <c r="BM119" i="10"/>
  <c r="BR119" i="10" s="1"/>
  <c r="BN119" i="10"/>
  <c r="BS119" i="10" s="1"/>
  <c r="BO119" i="10"/>
  <c r="BT119" i="10" s="1"/>
  <c r="BP119" i="10"/>
  <c r="BU119" i="10" s="1"/>
  <c r="BL70" i="10"/>
  <c r="BQ70" i="10" s="1"/>
  <c r="BM70" i="10"/>
  <c r="BR70" i="10" s="1"/>
  <c r="BN70" i="10"/>
  <c r="BS70" i="10" s="1"/>
  <c r="BO70" i="10"/>
  <c r="BT70" i="10" s="1"/>
  <c r="BP70" i="10"/>
  <c r="BU70" i="10" s="1"/>
  <c r="BN133" i="10"/>
  <c r="BS133" i="10" s="1"/>
  <c r="BO133" i="10"/>
  <c r="BT133" i="10" s="1"/>
  <c r="BP133" i="10"/>
  <c r="BU133" i="10" s="1"/>
  <c r="BL133" i="10"/>
  <c r="BQ133" i="10" s="1"/>
  <c r="BM133" i="10"/>
  <c r="BR133" i="10" s="1"/>
  <c r="BN165" i="10"/>
  <c r="BS165" i="10" s="1"/>
  <c r="BO165" i="10"/>
  <c r="BT165" i="10" s="1"/>
  <c r="BP165" i="10"/>
  <c r="BU165" i="10" s="1"/>
  <c r="BL165" i="10"/>
  <c r="BQ165" i="10" s="1"/>
  <c r="BM165" i="10"/>
  <c r="BR165" i="10" s="1"/>
  <c r="BL197" i="10"/>
  <c r="BQ197" i="10" s="1"/>
  <c r="BM197" i="10"/>
  <c r="BR197" i="10" s="1"/>
  <c r="BN197" i="10"/>
  <c r="BS197" i="10" s="1"/>
  <c r="BO197" i="10"/>
  <c r="BT197" i="10" s="1"/>
  <c r="BP197" i="10"/>
  <c r="BU197" i="10" s="1"/>
  <c r="BM138" i="10"/>
  <c r="BR138" i="10" s="1"/>
  <c r="BN138" i="10"/>
  <c r="BS138" i="10" s="1"/>
  <c r="BO138" i="10"/>
  <c r="BT138" i="10" s="1"/>
  <c r="BP138" i="10"/>
  <c r="BU138" i="10" s="1"/>
  <c r="BL138" i="10"/>
  <c r="BQ138" i="10" s="1"/>
  <c r="BL178" i="10"/>
  <c r="BQ178" i="10" s="1"/>
  <c r="BM178" i="10"/>
  <c r="BR178" i="10" s="1"/>
  <c r="BN178" i="10"/>
  <c r="BS178" i="10" s="1"/>
  <c r="BO178" i="10"/>
  <c r="BT178" i="10" s="1"/>
  <c r="BP178" i="10"/>
  <c r="BU178" i="10" s="1"/>
  <c r="BP183" i="10"/>
  <c r="BU183" i="10" s="1"/>
  <c r="BL183" i="10"/>
  <c r="BQ183" i="10" s="1"/>
  <c r="BM183" i="10"/>
  <c r="BR183" i="10" s="1"/>
  <c r="BN183" i="10"/>
  <c r="BS183" i="10" s="1"/>
  <c r="BO183" i="10"/>
  <c r="BT183" i="10" s="1"/>
  <c r="BL140" i="10"/>
  <c r="BQ140" i="10" s="1"/>
  <c r="BM140" i="10"/>
  <c r="BR140" i="10" s="1"/>
  <c r="BN140" i="10"/>
  <c r="BS140" i="10" s="1"/>
  <c r="BO140" i="10"/>
  <c r="BT140" i="10" s="1"/>
  <c r="BP140" i="10"/>
  <c r="BU140" i="10" s="1"/>
  <c r="BO172" i="10"/>
  <c r="BT172" i="10" s="1"/>
  <c r="BP172" i="10"/>
  <c r="BU172" i="10" s="1"/>
  <c r="BL172" i="10"/>
  <c r="BQ172" i="10" s="1"/>
  <c r="BM172" i="10"/>
  <c r="BR172" i="10" s="1"/>
  <c r="BN172" i="10"/>
  <c r="BS172" i="10" s="1"/>
  <c r="BL142" i="10"/>
  <c r="BQ142" i="10" s="1"/>
  <c r="BM142" i="10"/>
  <c r="BR142" i="10" s="1"/>
  <c r="BN142" i="10"/>
  <c r="BS142" i="10" s="1"/>
  <c r="BO142" i="10"/>
  <c r="BT142" i="10" s="1"/>
  <c r="BP142" i="10"/>
  <c r="BU142" i="10" s="1"/>
  <c r="BL166" i="10"/>
  <c r="BQ166" i="10" s="1"/>
  <c r="BM166" i="10"/>
  <c r="BR166" i="10" s="1"/>
  <c r="BN166" i="10"/>
  <c r="BS166" i="10" s="1"/>
  <c r="BO166" i="10"/>
  <c r="BT166" i="10" s="1"/>
  <c r="BP166" i="10"/>
  <c r="BU166" i="10" s="1"/>
  <c r="BP155" i="10"/>
  <c r="BU155" i="10" s="1"/>
  <c r="BL155" i="10"/>
  <c r="BQ155" i="10" s="1"/>
  <c r="BM155" i="10"/>
  <c r="BR155" i="10" s="1"/>
  <c r="BN155" i="10"/>
  <c r="BS155" i="10" s="1"/>
  <c r="BO155" i="10"/>
  <c r="BT155" i="10" s="1"/>
  <c r="BL187" i="10"/>
  <c r="BQ187" i="10" s="1"/>
  <c r="BM187" i="10"/>
  <c r="BR187" i="10" s="1"/>
  <c r="BN187" i="10"/>
  <c r="BS187" i="10" s="1"/>
  <c r="BO187" i="10"/>
  <c r="BT187" i="10" s="1"/>
  <c r="BP187" i="10"/>
  <c r="BU187" i="10" s="1"/>
  <c r="BL219" i="10"/>
  <c r="BQ219" i="10" s="1"/>
  <c r="BM219" i="10"/>
  <c r="BR219" i="10" s="1"/>
  <c r="BN219" i="10"/>
  <c r="BS219" i="10" s="1"/>
  <c r="BO219" i="10"/>
  <c r="BT219" i="10" s="1"/>
  <c r="BP219" i="10"/>
  <c r="BU219" i="10" s="1"/>
  <c r="BL449" i="10"/>
  <c r="BQ449" i="10" s="1"/>
  <c r="BM449" i="10"/>
  <c r="BR449" i="10" s="1"/>
  <c r="BN449" i="10"/>
  <c r="BS449" i="10" s="1"/>
  <c r="BO449" i="10"/>
  <c r="BT449" i="10" s="1"/>
  <c r="BP449" i="10"/>
  <c r="BU449" i="10" s="1"/>
  <c r="BL457" i="10"/>
  <c r="BQ457" i="10" s="1"/>
  <c r="BM457" i="10"/>
  <c r="BR457" i="10" s="1"/>
  <c r="BN457" i="10"/>
  <c r="BS457" i="10" s="1"/>
  <c r="BO457" i="10"/>
  <c r="BT457" i="10" s="1"/>
  <c r="BP457" i="10"/>
  <c r="BU457" i="10" s="1"/>
  <c r="BL465" i="10"/>
  <c r="BQ465" i="10" s="1"/>
  <c r="BM465" i="10"/>
  <c r="BR465" i="10" s="1"/>
  <c r="BN465" i="10"/>
  <c r="BS465" i="10" s="1"/>
  <c r="BO465" i="10"/>
  <c r="BT465" i="10" s="1"/>
  <c r="BP465" i="10"/>
  <c r="BU465" i="10" s="1"/>
  <c r="BL473" i="10"/>
  <c r="BQ473" i="10" s="1"/>
  <c r="BM473" i="10"/>
  <c r="BR473" i="10" s="1"/>
  <c r="BN473" i="10"/>
  <c r="BS473" i="10" s="1"/>
  <c r="BO473" i="10"/>
  <c r="BT473" i="10" s="1"/>
  <c r="BP473" i="10"/>
  <c r="BU473" i="10" s="1"/>
  <c r="BL481" i="10"/>
  <c r="BQ481" i="10" s="1"/>
  <c r="BM481" i="10"/>
  <c r="BR481" i="10" s="1"/>
  <c r="BN481" i="10"/>
  <c r="BS481" i="10" s="1"/>
  <c r="BO481" i="10"/>
  <c r="BT481" i="10" s="1"/>
  <c r="BP481" i="10"/>
  <c r="BU481" i="10" s="1"/>
  <c r="BL489" i="10"/>
  <c r="BQ489" i="10" s="1"/>
  <c r="BM489" i="10"/>
  <c r="BR489" i="10" s="1"/>
  <c r="BN489" i="10"/>
  <c r="BS489" i="10" s="1"/>
  <c r="BO489" i="10"/>
  <c r="BT489" i="10" s="1"/>
  <c r="BP489" i="10"/>
  <c r="BU489" i="10" s="1"/>
  <c r="BL497" i="10"/>
  <c r="BQ497" i="10" s="1"/>
  <c r="BM497" i="10"/>
  <c r="BR497" i="10" s="1"/>
  <c r="BN497" i="10"/>
  <c r="BS497" i="10" s="1"/>
  <c r="BO497" i="10"/>
  <c r="BT497" i="10" s="1"/>
  <c r="BP497" i="10"/>
  <c r="BU497" i="10" s="1"/>
  <c r="BL505" i="10"/>
  <c r="BQ505" i="10" s="1"/>
  <c r="BM505" i="10"/>
  <c r="BR505" i="10" s="1"/>
  <c r="BN505" i="10"/>
  <c r="BS505" i="10" s="1"/>
  <c r="BO505" i="10"/>
  <c r="BT505" i="10" s="1"/>
  <c r="BP505" i="10"/>
  <c r="BU505" i="10" s="1"/>
  <c r="BP513" i="10"/>
  <c r="BU513" i="10" s="1"/>
  <c r="BL513" i="10"/>
  <c r="BQ513" i="10" s="1"/>
  <c r="BM513" i="10"/>
  <c r="BR513" i="10" s="1"/>
  <c r="BO513" i="10"/>
  <c r="BT513" i="10" s="1"/>
  <c r="BN513" i="10"/>
  <c r="BS513" i="10" s="1"/>
  <c r="BP521" i="10"/>
  <c r="BU521" i="10" s="1"/>
  <c r="BL521" i="10"/>
  <c r="BQ521" i="10" s="1"/>
  <c r="BM521" i="10"/>
  <c r="BR521" i="10" s="1"/>
  <c r="BO521" i="10"/>
  <c r="BT521" i="10" s="1"/>
  <c r="BN521" i="10"/>
  <c r="BS521" i="10" s="1"/>
  <c r="BP529" i="10"/>
  <c r="BU529" i="10" s="1"/>
  <c r="BL529" i="10"/>
  <c r="BQ529" i="10" s="1"/>
  <c r="BM529" i="10"/>
  <c r="BR529" i="10" s="1"/>
  <c r="BN529" i="10"/>
  <c r="BS529" i="10" s="1"/>
  <c r="BO529" i="10"/>
  <c r="BT529" i="10" s="1"/>
  <c r="BL537" i="10"/>
  <c r="BQ537" i="10" s="1"/>
  <c r="BM537" i="10"/>
  <c r="BR537" i="10" s="1"/>
  <c r="BO537" i="10"/>
  <c r="BT537" i="10" s="1"/>
  <c r="BN537" i="10"/>
  <c r="BS537" i="10" s="1"/>
  <c r="BP537" i="10"/>
  <c r="BU537" i="10" s="1"/>
  <c r="BL218" i="10"/>
  <c r="BQ218" i="10" s="1"/>
  <c r="BM218" i="10"/>
  <c r="BR218" i="10" s="1"/>
  <c r="BN218" i="10"/>
  <c r="BS218" i="10" s="1"/>
  <c r="BP218" i="10"/>
  <c r="BU218" i="10" s="1"/>
  <c r="BO218" i="10"/>
  <c r="BT218" i="10" s="1"/>
  <c r="BL232" i="10"/>
  <c r="BQ232" i="10" s="1"/>
  <c r="BM232" i="10"/>
  <c r="BR232" i="10" s="1"/>
  <c r="BN232" i="10"/>
  <c r="BS232" i="10" s="1"/>
  <c r="BO232" i="10"/>
  <c r="BT232" i="10" s="1"/>
  <c r="BP232" i="10"/>
  <c r="BU232" i="10" s="1"/>
  <c r="BL240" i="10"/>
  <c r="BQ240" i="10" s="1"/>
  <c r="BM240" i="10"/>
  <c r="BR240" i="10" s="1"/>
  <c r="BN240" i="10"/>
  <c r="BS240" i="10" s="1"/>
  <c r="BO240" i="10"/>
  <c r="BT240" i="10" s="1"/>
  <c r="BP240" i="10"/>
  <c r="BU240" i="10" s="1"/>
  <c r="BL354" i="10"/>
  <c r="BQ354" i="10" s="1"/>
  <c r="BM354" i="10"/>
  <c r="BR354" i="10" s="1"/>
  <c r="BN354" i="10"/>
  <c r="BS354" i="10" s="1"/>
  <c r="BO354" i="10"/>
  <c r="BT354" i="10" s="1"/>
  <c r="BP354" i="10"/>
  <c r="BU354" i="10" s="1"/>
  <c r="BL362" i="10"/>
  <c r="BQ362" i="10" s="1"/>
  <c r="BM362" i="10"/>
  <c r="BR362" i="10" s="1"/>
  <c r="BN362" i="10"/>
  <c r="BS362" i="10" s="1"/>
  <c r="BO362" i="10"/>
  <c r="BT362" i="10" s="1"/>
  <c r="BP362" i="10"/>
  <c r="BU362" i="10" s="1"/>
  <c r="BN370" i="10"/>
  <c r="BS370" i="10" s="1"/>
  <c r="BO370" i="10"/>
  <c r="BT370" i="10" s="1"/>
  <c r="BP370" i="10"/>
  <c r="BU370" i="10" s="1"/>
  <c r="BM370" i="10"/>
  <c r="BR370" i="10" s="1"/>
  <c r="BL370" i="10"/>
  <c r="BQ370" i="10" s="1"/>
  <c r="BL378" i="10"/>
  <c r="BQ378" i="10" s="1"/>
  <c r="BM378" i="10"/>
  <c r="BR378" i="10" s="1"/>
  <c r="BO378" i="10"/>
  <c r="BT378" i="10" s="1"/>
  <c r="BN378" i="10"/>
  <c r="BS378" i="10" s="1"/>
  <c r="BP378" i="10"/>
  <c r="BU378" i="10" s="1"/>
  <c r="BL386" i="10"/>
  <c r="BQ386" i="10" s="1"/>
  <c r="BM386" i="10"/>
  <c r="BR386" i="10" s="1"/>
  <c r="BO386" i="10"/>
  <c r="BT386" i="10" s="1"/>
  <c r="BP386" i="10"/>
  <c r="BU386" i="10" s="1"/>
  <c r="BN386" i="10"/>
  <c r="BS386" i="10" s="1"/>
  <c r="BL394" i="10"/>
  <c r="BQ394" i="10" s="1"/>
  <c r="BM394" i="10"/>
  <c r="BR394" i="10" s="1"/>
  <c r="BN394" i="10"/>
  <c r="BS394" i="10" s="1"/>
  <c r="BP394" i="10"/>
  <c r="BU394" i="10" s="1"/>
  <c r="BO394" i="10"/>
  <c r="BT394" i="10" s="1"/>
  <c r="BL402" i="10"/>
  <c r="BQ402" i="10" s="1"/>
  <c r="BM402" i="10"/>
  <c r="BR402" i="10" s="1"/>
  <c r="BN402" i="10"/>
  <c r="BS402" i="10" s="1"/>
  <c r="BO402" i="10"/>
  <c r="BT402" i="10" s="1"/>
  <c r="BP402" i="10"/>
  <c r="BU402" i="10" s="1"/>
  <c r="BL410" i="10"/>
  <c r="BQ410" i="10" s="1"/>
  <c r="BM410" i="10"/>
  <c r="BR410" i="10" s="1"/>
  <c r="BN410" i="10"/>
  <c r="BS410" i="10" s="1"/>
  <c r="BO410" i="10"/>
  <c r="BT410" i="10" s="1"/>
  <c r="BP410" i="10"/>
  <c r="BU410" i="10" s="1"/>
  <c r="BL418" i="10"/>
  <c r="BQ418" i="10" s="1"/>
  <c r="BM418" i="10"/>
  <c r="BR418" i="10" s="1"/>
  <c r="BN418" i="10"/>
  <c r="BS418" i="10" s="1"/>
  <c r="BO418" i="10"/>
  <c r="BT418" i="10" s="1"/>
  <c r="BP418" i="10"/>
  <c r="BU418" i="10" s="1"/>
  <c r="BL426" i="10"/>
  <c r="BQ426" i="10" s="1"/>
  <c r="BM426" i="10"/>
  <c r="BR426" i="10" s="1"/>
  <c r="BO426" i="10"/>
  <c r="BT426" i="10" s="1"/>
  <c r="BP426" i="10"/>
  <c r="BU426" i="10" s="1"/>
  <c r="BN426" i="10"/>
  <c r="BS426" i="10" s="1"/>
  <c r="BL434" i="10"/>
  <c r="BQ434" i="10" s="1"/>
  <c r="BM434" i="10"/>
  <c r="BR434" i="10" s="1"/>
  <c r="BN434" i="10"/>
  <c r="BS434" i="10" s="1"/>
  <c r="BO434" i="10"/>
  <c r="BT434" i="10" s="1"/>
  <c r="BP434" i="10"/>
  <c r="BU434" i="10" s="1"/>
  <c r="BL442" i="10"/>
  <c r="BQ442" i="10" s="1"/>
  <c r="BP442" i="10"/>
  <c r="BU442" i="10" s="1"/>
  <c r="BN442" i="10"/>
  <c r="BS442" i="10" s="1"/>
  <c r="BM442" i="10"/>
  <c r="BR442" i="10" s="1"/>
  <c r="BO442" i="10"/>
  <c r="BT442" i="10" s="1"/>
  <c r="BM114" i="10"/>
  <c r="BR114" i="10" s="1"/>
  <c r="BN114" i="10"/>
  <c r="BS114" i="10" s="1"/>
  <c r="BO114" i="10"/>
  <c r="BT114" i="10" s="1"/>
  <c r="BP114" i="10"/>
  <c r="BU114" i="10" s="1"/>
  <c r="BL114" i="10"/>
  <c r="BQ114" i="10" s="1"/>
  <c r="BL20" i="10"/>
  <c r="BQ20" i="10" s="1"/>
  <c r="BM20" i="10"/>
  <c r="BR20" i="10" s="1"/>
  <c r="BN20" i="10"/>
  <c r="BS20" i="10" s="1"/>
  <c r="BO20" i="10"/>
  <c r="BT20" i="10" s="1"/>
  <c r="BP20" i="10"/>
  <c r="BU20" i="10" s="1"/>
  <c r="BN21" i="10"/>
  <c r="BS21" i="10" s="1"/>
  <c r="BO21" i="10"/>
  <c r="BT21" i="10" s="1"/>
  <c r="BP21" i="10"/>
  <c r="BU21" i="10" s="1"/>
  <c r="BL21" i="10"/>
  <c r="BQ21" i="10" s="1"/>
  <c r="BM21" i="10"/>
  <c r="BR21" i="10" s="1"/>
  <c r="BP35" i="10"/>
  <c r="BU35" i="10" s="1"/>
  <c r="BL35" i="10"/>
  <c r="BQ35" i="10" s="1"/>
  <c r="BM35" i="10"/>
  <c r="BR35" i="10" s="1"/>
  <c r="BN35" i="10"/>
  <c r="BS35" i="10" s="1"/>
  <c r="BO35" i="10"/>
  <c r="BT35" i="10" s="1"/>
  <c r="BM18" i="10"/>
  <c r="BR18" i="10" s="1"/>
  <c r="BN18" i="10"/>
  <c r="BS18" i="10" s="1"/>
  <c r="BO18" i="10"/>
  <c r="BT18" i="10" s="1"/>
  <c r="BP18" i="10"/>
  <c r="BU18" i="10" s="1"/>
  <c r="BL18" i="10"/>
  <c r="BQ18" i="10" s="1"/>
  <c r="BL95" i="10"/>
  <c r="BQ95" i="10" s="1"/>
  <c r="BM95" i="10"/>
  <c r="BR95" i="10" s="1"/>
  <c r="BN95" i="10"/>
  <c r="BS95" i="10" s="1"/>
  <c r="BO95" i="10"/>
  <c r="BT95" i="10" s="1"/>
  <c r="BP95" i="10"/>
  <c r="BU95" i="10" s="1"/>
  <c r="BP59" i="10"/>
  <c r="BU59" i="10" s="1"/>
  <c r="BL59" i="10"/>
  <c r="BQ59" i="10" s="1"/>
  <c r="BM59" i="10"/>
  <c r="BR59" i="10" s="1"/>
  <c r="BN59" i="10"/>
  <c r="BS59" i="10" s="1"/>
  <c r="BO59" i="10"/>
  <c r="BT59" i="10" s="1"/>
  <c r="BL76" i="10"/>
  <c r="BQ76" i="10" s="1"/>
  <c r="BM76" i="10"/>
  <c r="BR76" i="10" s="1"/>
  <c r="BN76" i="10"/>
  <c r="BS76" i="10" s="1"/>
  <c r="BO76" i="10"/>
  <c r="BT76" i="10" s="1"/>
  <c r="BP76" i="10"/>
  <c r="BU76" i="10" s="1"/>
  <c r="BL108" i="10"/>
  <c r="BQ108" i="10" s="1"/>
  <c r="BM108" i="10"/>
  <c r="BR108" i="10" s="1"/>
  <c r="BN108" i="10"/>
  <c r="BS108" i="10" s="1"/>
  <c r="BO108" i="10"/>
  <c r="BT108" i="10" s="1"/>
  <c r="BP108" i="10"/>
  <c r="BU108" i="10" s="1"/>
  <c r="BP67" i="10"/>
  <c r="BU67" i="10" s="1"/>
  <c r="BL67" i="10"/>
  <c r="BQ67" i="10" s="1"/>
  <c r="BM67" i="10"/>
  <c r="BR67" i="10" s="1"/>
  <c r="BN67" i="10"/>
  <c r="BS67" i="10" s="1"/>
  <c r="BO67" i="10"/>
  <c r="BT67" i="10" s="1"/>
  <c r="BL17" i="10"/>
  <c r="BQ17" i="10" s="1"/>
  <c r="BM17" i="10"/>
  <c r="BR17" i="10" s="1"/>
  <c r="BN17" i="10"/>
  <c r="BS17" i="10" s="1"/>
  <c r="BO17" i="10"/>
  <c r="BT17" i="10" s="1"/>
  <c r="BP17" i="10"/>
  <c r="BU17" i="10" s="1"/>
  <c r="BL132" i="10"/>
  <c r="BQ132" i="10" s="1"/>
  <c r="BM132" i="10"/>
  <c r="BR132" i="10" s="1"/>
  <c r="BN132" i="10"/>
  <c r="BS132" i="10" s="1"/>
  <c r="BO132" i="10"/>
  <c r="BT132" i="10" s="1"/>
  <c r="BP132" i="10"/>
  <c r="BU132" i="10" s="1"/>
  <c r="BL237" i="10"/>
  <c r="BQ237" i="10" s="1"/>
  <c r="BM237" i="10"/>
  <c r="BR237" i="10" s="1"/>
  <c r="BN237" i="10"/>
  <c r="BS237" i="10" s="1"/>
  <c r="BO237" i="10"/>
  <c r="BT237" i="10" s="1"/>
  <c r="BP237" i="10"/>
  <c r="BU237" i="10" s="1"/>
  <c r="BL285" i="10"/>
  <c r="BQ285" i="10" s="1"/>
  <c r="BM285" i="10"/>
  <c r="BR285" i="10" s="1"/>
  <c r="BN285" i="10"/>
  <c r="BS285" i="10" s="1"/>
  <c r="BO285" i="10"/>
  <c r="BT285" i="10" s="1"/>
  <c r="BP285" i="10"/>
  <c r="BU285" i="10" s="1"/>
  <c r="BL397" i="10"/>
  <c r="BQ397" i="10" s="1"/>
  <c r="BM397" i="10"/>
  <c r="BR397" i="10" s="1"/>
  <c r="BN397" i="10"/>
  <c r="BS397" i="10" s="1"/>
  <c r="BO397" i="10"/>
  <c r="BT397" i="10" s="1"/>
  <c r="BP397" i="10"/>
  <c r="BU397" i="10" s="1"/>
  <c r="BO276" i="10"/>
  <c r="BT276" i="10" s="1"/>
  <c r="BP276" i="10"/>
  <c r="BU276" i="10" s="1"/>
  <c r="BL276" i="10"/>
  <c r="BQ276" i="10" s="1"/>
  <c r="BM276" i="10"/>
  <c r="BR276" i="10" s="1"/>
  <c r="BN276" i="10"/>
  <c r="BS276" i="10" s="1"/>
  <c r="BO324" i="10"/>
  <c r="BT324" i="10" s="1"/>
  <c r="BP324" i="10"/>
  <c r="BU324" i="10" s="1"/>
  <c r="BL324" i="10"/>
  <c r="BQ324" i="10" s="1"/>
  <c r="BM324" i="10"/>
  <c r="BR324" i="10" s="1"/>
  <c r="BN324" i="10"/>
  <c r="BS324" i="10" s="1"/>
  <c r="BL462" i="10"/>
  <c r="BQ462" i="10" s="1"/>
  <c r="BM462" i="10"/>
  <c r="BR462" i="10" s="1"/>
  <c r="BN462" i="10"/>
  <c r="BS462" i="10" s="1"/>
  <c r="BO462" i="10"/>
  <c r="BT462" i="10" s="1"/>
  <c r="BP462" i="10"/>
  <c r="BU462" i="10" s="1"/>
  <c r="BO518" i="10"/>
  <c r="BT518" i="10" s="1"/>
  <c r="BN518" i="10"/>
  <c r="BS518" i="10" s="1"/>
  <c r="BL518" i="10"/>
  <c r="BQ518" i="10" s="1"/>
  <c r="BM518" i="10"/>
  <c r="BR518" i="10" s="1"/>
  <c r="BP518" i="10"/>
  <c r="BU518" i="10" s="1"/>
  <c r="BL36" i="10"/>
  <c r="BQ36" i="10" s="1"/>
  <c r="BM36" i="10"/>
  <c r="BR36" i="10" s="1"/>
  <c r="BN36" i="10"/>
  <c r="BS36" i="10" s="1"/>
  <c r="BO36" i="10"/>
  <c r="BT36" i="10" s="1"/>
  <c r="BP36" i="10"/>
  <c r="BU36" i="10" s="1"/>
  <c r="BO104" i="10"/>
  <c r="BT104" i="10" s="1"/>
  <c r="BP104" i="10"/>
  <c r="BU104" i="10" s="1"/>
  <c r="BL104" i="10"/>
  <c r="BQ104" i="10" s="1"/>
  <c r="BM104" i="10"/>
  <c r="BR104" i="10" s="1"/>
  <c r="BN104" i="10"/>
  <c r="BS104" i="10" s="1"/>
  <c r="BN37" i="10"/>
  <c r="BS37" i="10" s="1"/>
  <c r="BO37" i="10"/>
  <c r="BT37" i="10" s="1"/>
  <c r="BP37" i="10"/>
  <c r="BU37" i="10" s="1"/>
  <c r="BL37" i="10"/>
  <c r="BQ37" i="10" s="1"/>
  <c r="BM37" i="10"/>
  <c r="BR37" i="10" s="1"/>
  <c r="BM154" i="10"/>
  <c r="BR154" i="10" s="1"/>
  <c r="BN154" i="10"/>
  <c r="BS154" i="10" s="1"/>
  <c r="BO154" i="10"/>
  <c r="BT154" i="10" s="1"/>
  <c r="BP154" i="10"/>
  <c r="BU154" i="10" s="1"/>
  <c r="BL154" i="10"/>
  <c r="BQ154" i="10" s="1"/>
  <c r="BL151" i="10"/>
  <c r="BQ151" i="10" s="1"/>
  <c r="BM151" i="10"/>
  <c r="BR151" i="10" s="1"/>
  <c r="BN151" i="10"/>
  <c r="BS151" i="10" s="1"/>
  <c r="BO151" i="10"/>
  <c r="BT151" i="10" s="1"/>
  <c r="BP151" i="10"/>
  <c r="BU151" i="10" s="1"/>
  <c r="BP207" i="10"/>
  <c r="BU207" i="10" s="1"/>
  <c r="BL207" i="10"/>
  <c r="BQ207" i="10" s="1"/>
  <c r="BM207" i="10"/>
  <c r="BR207" i="10" s="1"/>
  <c r="BN207" i="10"/>
  <c r="BS207" i="10" s="1"/>
  <c r="BO207" i="10"/>
  <c r="BT207" i="10" s="1"/>
  <c r="BO196" i="10"/>
  <c r="BT196" i="10" s="1"/>
  <c r="BP196" i="10"/>
  <c r="BU196" i="10" s="1"/>
  <c r="BL196" i="10"/>
  <c r="BQ196" i="10" s="1"/>
  <c r="BM196" i="10"/>
  <c r="BR196" i="10" s="1"/>
  <c r="BN196" i="10"/>
  <c r="BS196" i="10" s="1"/>
  <c r="BN222" i="10"/>
  <c r="BS222" i="10" s="1"/>
  <c r="BO222" i="10"/>
  <c r="BT222" i="10" s="1"/>
  <c r="BP222" i="10"/>
  <c r="BU222" i="10" s="1"/>
  <c r="BL222" i="10"/>
  <c r="BQ222" i="10" s="1"/>
  <c r="BM222" i="10"/>
  <c r="BR222" i="10" s="1"/>
  <c r="BO144" i="10"/>
  <c r="BT144" i="10" s="1"/>
  <c r="BP144" i="10"/>
  <c r="BU144" i="10" s="1"/>
  <c r="BL144" i="10"/>
  <c r="BQ144" i="10" s="1"/>
  <c r="BM144" i="10"/>
  <c r="BR144" i="10" s="1"/>
  <c r="BN144" i="10"/>
  <c r="BS144" i="10" s="1"/>
  <c r="BL176" i="10"/>
  <c r="BQ176" i="10" s="1"/>
  <c r="BM176" i="10"/>
  <c r="BR176" i="10" s="1"/>
  <c r="BN176" i="10"/>
  <c r="BS176" i="10" s="1"/>
  <c r="BO176" i="10"/>
  <c r="BT176" i="10" s="1"/>
  <c r="BP176" i="10"/>
  <c r="BU176" i="10" s="1"/>
  <c r="BL208" i="10"/>
  <c r="BQ208" i="10" s="1"/>
  <c r="BM208" i="10"/>
  <c r="BR208" i="10" s="1"/>
  <c r="BN208" i="10"/>
  <c r="BS208" i="10" s="1"/>
  <c r="BO208" i="10"/>
  <c r="BT208" i="10" s="1"/>
  <c r="BP208" i="10"/>
  <c r="BU208" i="10" s="1"/>
  <c r="BL451" i="10"/>
  <c r="BQ451" i="10" s="1"/>
  <c r="BM451" i="10"/>
  <c r="BR451" i="10" s="1"/>
  <c r="BN451" i="10"/>
  <c r="BS451" i="10" s="1"/>
  <c r="BO451" i="10"/>
  <c r="BT451" i="10" s="1"/>
  <c r="BP451" i="10"/>
  <c r="BU451" i="10" s="1"/>
  <c r="BL459" i="10"/>
  <c r="BQ459" i="10" s="1"/>
  <c r="BP459" i="10"/>
  <c r="BU459" i="10" s="1"/>
  <c r="BN459" i="10"/>
  <c r="BS459" i="10" s="1"/>
  <c r="BM459" i="10"/>
  <c r="BR459" i="10" s="1"/>
  <c r="BO459" i="10"/>
  <c r="BT459" i="10" s="1"/>
  <c r="BL467" i="10"/>
  <c r="BQ467" i="10" s="1"/>
  <c r="BM467" i="10"/>
  <c r="BR467" i="10" s="1"/>
  <c r="BN467" i="10"/>
  <c r="BS467" i="10" s="1"/>
  <c r="BO467" i="10"/>
  <c r="BT467" i="10" s="1"/>
  <c r="BP467" i="10"/>
  <c r="BU467" i="10" s="1"/>
  <c r="BL475" i="10"/>
  <c r="BQ475" i="10" s="1"/>
  <c r="BP475" i="10"/>
  <c r="BU475" i="10" s="1"/>
  <c r="BM475" i="10"/>
  <c r="BR475" i="10" s="1"/>
  <c r="BN475" i="10"/>
  <c r="BS475" i="10" s="1"/>
  <c r="BO475" i="10"/>
  <c r="BT475" i="10" s="1"/>
  <c r="BL483" i="10"/>
  <c r="BQ483" i="10" s="1"/>
  <c r="BM483" i="10"/>
  <c r="BR483" i="10" s="1"/>
  <c r="BN483" i="10"/>
  <c r="BS483" i="10" s="1"/>
  <c r="BO483" i="10"/>
  <c r="BT483" i="10" s="1"/>
  <c r="BP483" i="10"/>
  <c r="BU483" i="10" s="1"/>
  <c r="BL491" i="10"/>
  <c r="BQ491" i="10" s="1"/>
  <c r="BP491" i="10"/>
  <c r="BU491" i="10" s="1"/>
  <c r="BN491" i="10"/>
  <c r="BS491" i="10" s="1"/>
  <c r="BM491" i="10"/>
  <c r="BR491" i="10" s="1"/>
  <c r="BO491" i="10"/>
  <c r="BT491" i="10" s="1"/>
  <c r="BL499" i="10"/>
  <c r="BQ499" i="10" s="1"/>
  <c r="BM499" i="10"/>
  <c r="BR499" i="10" s="1"/>
  <c r="BN499" i="10"/>
  <c r="BS499" i="10" s="1"/>
  <c r="BO499" i="10"/>
  <c r="BT499" i="10" s="1"/>
  <c r="BP499" i="10"/>
  <c r="BU499" i="10" s="1"/>
  <c r="BL507" i="10"/>
  <c r="BQ507" i="10" s="1"/>
  <c r="BP507" i="10"/>
  <c r="BU507" i="10" s="1"/>
  <c r="BN507" i="10"/>
  <c r="BS507" i="10" s="1"/>
  <c r="BM507" i="10"/>
  <c r="BR507" i="10" s="1"/>
  <c r="BO507" i="10"/>
  <c r="BT507" i="10" s="1"/>
  <c r="BP515" i="10"/>
  <c r="BU515" i="10" s="1"/>
  <c r="BN515" i="10"/>
  <c r="BS515" i="10" s="1"/>
  <c r="BL515" i="10"/>
  <c r="BQ515" i="10" s="1"/>
  <c r="BM515" i="10"/>
  <c r="BR515" i="10" s="1"/>
  <c r="BO515" i="10"/>
  <c r="BT515" i="10" s="1"/>
  <c r="BP523" i="10"/>
  <c r="BU523" i="10" s="1"/>
  <c r="BL523" i="10"/>
  <c r="BQ523" i="10" s="1"/>
  <c r="BM523" i="10"/>
  <c r="BR523" i="10" s="1"/>
  <c r="BN523" i="10"/>
  <c r="BS523" i="10" s="1"/>
  <c r="BO523" i="10"/>
  <c r="BT523" i="10" s="1"/>
  <c r="BP531" i="10"/>
  <c r="BU531" i="10" s="1"/>
  <c r="BM531" i="10"/>
  <c r="BR531" i="10" s="1"/>
  <c r="BN531" i="10"/>
  <c r="BS531" i="10" s="1"/>
  <c r="BL531" i="10"/>
  <c r="BQ531" i="10" s="1"/>
  <c r="BO531" i="10"/>
  <c r="BT531" i="10" s="1"/>
  <c r="BP539" i="10"/>
  <c r="BU539" i="10" s="1"/>
  <c r="BN539" i="10"/>
  <c r="BS539" i="10" s="1"/>
  <c r="BL539" i="10"/>
  <c r="BQ539" i="10" s="1"/>
  <c r="BM539" i="10"/>
  <c r="BR539" i="10" s="1"/>
  <c r="BO539" i="10"/>
  <c r="BT539" i="10" s="1"/>
  <c r="BO32" i="10"/>
  <c r="BT32" i="10" s="1"/>
  <c r="BP32" i="10"/>
  <c r="BU32" i="10" s="1"/>
  <c r="BL32" i="10"/>
  <c r="BQ32" i="10" s="1"/>
  <c r="BM32" i="10"/>
  <c r="BR32" i="10" s="1"/>
  <c r="BN32" i="10"/>
  <c r="BS32" i="10" s="1"/>
  <c r="BL234" i="10"/>
  <c r="BQ234" i="10" s="1"/>
  <c r="BM234" i="10"/>
  <c r="BR234" i="10" s="1"/>
  <c r="BN234" i="10"/>
  <c r="BS234" i="10" s="1"/>
  <c r="BO234" i="10"/>
  <c r="BT234" i="10" s="1"/>
  <c r="BP234" i="10"/>
  <c r="BU234" i="10" s="1"/>
  <c r="BO346" i="10"/>
  <c r="BT346" i="10" s="1"/>
  <c r="BP346" i="10"/>
  <c r="BU346" i="10" s="1"/>
  <c r="BM346" i="10"/>
  <c r="BR346" i="10" s="1"/>
  <c r="BN346" i="10"/>
  <c r="BS346" i="10" s="1"/>
  <c r="BL346" i="10"/>
  <c r="BQ346" i="10" s="1"/>
  <c r="BL356" i="10"/>
  <c r="BQ356" i="10" s="1"/>
  <c r="BM356" i="10"/>
  <c r="BR356" i="10" s="1"/>
  <c r="BN356" i="10"/>
  <c r="BS356" i="10" s="1"/>
  <c r="BO356" i="10"/>
  <c r="BT356" i="10" s="1"/>
  <c r="BP356" i="10"/>
  <c r="BU356" i="10" s="1"/>
  <c r="BP364" i="10"/>
  <c r="BU364" i="10" s="1"/>
  <c r="BL364" i="10"/>
  <c r="BQ364" i="10" s="1"/>
  <c r="BN364" i="10"/>
  <c r="BS364" i="10" s="1"/>
  <c r="BM364" i="10"/>
  <c r="BR364" i="10" s="1"/>
  <c r="BO364" i="10"/>
  <c r="BT364" i="10" s="1"/>
  <c r="BM372" i="10"/>
  <c r="BR372" i="10" s="1"/>
  <c r="BN372" i="10"/>
  <c r="BS372" i="10" s="1"/>
  <c r="BO372" i="10"/>
  <c r="BT372" i="10" s="1"/>
  <c r="BP372" i="10"/>
  <c r="BU372" i="10" s="1"/>
  <c r="BL372" i="10"/>
  <c r="BQ372" i="10" s="1"/>
  <c r="BO380" i="10"/>
  <c r="BT380" i="10" s="1"/>
  <c r="BP380" i="10"/>
  <c r="BU380" i="10" s="1"/>
  <c r="BL380" i="10"/>
  <c r="BQ380" i="10" s="1"/>
  <c r="BM380" i="10"/>
  <c r="BR380" i="10" s="1"/>
  <c r="BN380" i="10"/>
  <c r="BS380" i="10" s="1"/>
  <c r="BO388" i="10"/>
  <c r="BT388" i="10" s="1"/>
  <c r="BP388" i="10"/>
  <c r="BU388" i="10" s="1"/>
  <c r="BM388" i="10"/>
  <c r="BR388" i="10" s="1"/>
  <c r="BN388" i="10"/>
  <c r="BS388" i="10" s="1"/>
  <c r="BL388" i="10"/>
  <c r="BQ388" i="10" s="1"/>
  <c r="BO396" i="10"/>
  <c r="BT396" i="10" s="1"/>
  <c r="BP396" i="10"/>
  <c r="BU396" i="10" s="1"/>
  <c r="BN396" i="10"/>
  <c r="BS396" i="10" s="1"/>
  <c r="BL396" i="10"/>
  <c r="BQ396" i="10" s="1"/>
  <c r="BM396" i="10"/>
  <c r="BR396" i="10" s="1"/>
  <c r="BO404" i="10"/>
  <c r="BT404" i="10" s="1"/>
  <c r="BP404" i="10"/>
  <c r="BU404" i="10" s="1"/>
  <c r="BL404" i="10"/>
  <c r="BQ404" i="10" s="1"/>
  <c r="BM404" i="10"/>
  <c r="BR404" i="10" s="1"/>
  <c r="BN404" i="10"/>
  <c r="BS404" i="10" s="1"/>
  <c r="BO412" i="10"/>
  <c r="BT412" i="10" s="1"/>
  <c r="BP412" i="10"/>
  <c r="BU412" i="10" s="1"/>
  <c r="BM412" i="10"/>
  <c r="BR412" i="10" s="1"/>
  <c r="BN412" i="10"/>
  <c r="BS412" i="10" s="1"/>
  <c r="BL412" i="10"/>
  <c r="BQ412" i="10" s="1"/>
  <c r="BO420" i="10"/>
  <c r="BT420" i="10" s="1"/>
  <c r="BP420" i="10"/>
  <c r="BU420" i="10" s="1"/>
  <c r="BL420" i="10"/>
  <c r="BQ420" i="10" s="1"/>
  <c r="BN420" i="10"/>
  <c r="BS420" i="10" s="1"/>
  <c r="BM420" i="10"/>
  <c r="BR420" i="10" s="1"/>
  <c r="BO428" i="10"/>
  <c r="BT428" i="10" s="1"/>
  <c r="BP428" i="10"/>
  <c r="BU428" i="10" s="1"/>
  <c r="BL428" i="10"/>
  <c r="BQ428" i="10" s="1"/>
  <c r="BM428" i="10"/>
  <c r="BR428" i="10" s="1"/>
  <c r="BN428" i="10"/>
  <c r="BS428" i="10" s="1"/>
  <c r="BO436" i="10"/>
  <c r="BT436" i="10" s="1"/>
  <c r="BP436" i="10"/>
  <c r="BU436" i="10" s="1"/>
  <c r="BN436" i="10"/>
  <c r="BS436" i="10" s="1"/>
  <c r="BL436" i="10"/>
  <c r="BQ436" i="10" s="1"/>
  <c r="BM436" i="10"/>
  <c r="BR436" i="10" s="1"/>
  <c r="BO444" i="10"/>
  <c r="BT444" i="10" s="1"/>
  <c r="BP444" i="10"/>
  <c r="BU444" i="10" s="1"/>
  <c r="BL444" i="10"/>
  <c r="BQ444" i="10" s="1"/>
  <c r="BM444" i="10"/>
  <c r="BR444" i="10" s="1"/>
  <c r="BN444" i="10"/>
  <c r="BS444" i="10" s="1"/>
  <c r="BO80" i="10"/>
  <c r="BT80" i="10" s="1"/>
  <c r="BP80" i="10"/>
  <c r="BU80" i="10" s="1"/>
  <c r="BL80" i="10"/>
  <c r="BQ80" i="10" s="1"/>
  <c r="BM80" i="10"/>
  <c r="BR80" i="10" s="1"/>
  <c r="BN80" i="10"/>
  <c r="BS80" i="10" s="1"/>
  <c r="BP131" i="10"/>
  <c r="BU131" i="10" s="1"/>
  <c r="BL131" i="10"/>
  <c r="BQ131" i="10" s="1"/>
  <c r="BM131" i="10"/>
  <c r="BR131" i="10" s="1"/>
  <c r="BN131" i="10"/>
  <c r="BS131" i="10" s="1"/>
  <c r="BO131" i="10"/>
  <c r="BT131" i="10" s="1"/>
  <c r="BN45" i="10"/>
  <c r="BS45" i="10" s="1"/>
  <c r="BO45" i="10"/>
  <c r="BT45" i="10" s="1"/>
  <c r="BP45" i="10"/>
  <c r="BU45" i="10" s="1"/>
  <c r="BL45" i="10"/>
  <c r="BQ45" i="10" s="1"/>
  <c r="BM45" i="10"/>
  <c r="BR45" i="10" s="1"/>
  <c r="BN77" i="10"/>
  <c r="BS77" i="10" s="1"/>
  <c r="BO77" i="10"/>
  <c r="BT77" i="10" s="1"/>
  <c r="BP77" i="10"/>
  <c r="BU77" i="10" s="1"/>
  <c r="BL77" i="10"/>
  <c r="BQ77" i="10" s="1"/>
  <c r="BM77" i="10"/>
  <c r="BR77" i="10" s="1"/>
  <c r="BN109" i="10"/>
  <c r="BS109" i="10" s="1"/>
  <c r="BO109" i="10"/>
  <c r="BT109" i="10" s="1"/>
  <c r="BP109" i="10"/>
  <c r="BU109" i="10" s="1"/>
  <c r="BL109" i="10"/>
  <c r="BQ109" i="10" s="1"/>
  <c r="BM109" i="10"/>
  <c r="BR109" i="10" s="1"/>
  <c r="BL113" i="10"/>
  <c r="BQ113" i="10" s="1"/>
  <c r="BM113" i="10"/>
  <c r="BR113" i="10" s="1"/>
  <c r="BN113" i="10"/>
  <c r="BS113" i="10" s="1"/>
  <c r="BO113" i="10"/>
  <c r="BT113" i="10" s="1"/>
  <c r="BP113" i="10"/>
  <c r="BU113" i="10" s="1"/>
  <c r="BP51" i="10"/>
  <c r="BU51" i="10" s="1"/>
  <c r="BL51" i="10"/>
  <c r="BQ51" i="10" s="1"/>
  <c r="BM51" i="10"/>
  <c r="BR51" i="10" s="1"/>
  <c r="BN51" i="10"/>
  <c r="BS51" i="10" s="1"/>
  <c r="BO51" i="10"/>
  <c r="BT51" i="10" s="1"/>
  <c r="BM50" i="10"/>
  <c r="BR50" i="10" s="1"/>
  <c r="BN50" i="10"/>
  <c r="BS50" i="10" s="1"/>
  <c r="BO50" i="10"/>
  <c r="BT50" i="10" s="1"/>
  <c r="BP50" i="10"/>
  <c r="BU50" i="10" s="1"/>
  <c r="BL50" i="10"/>
  <c r="BQ50" i="10" s="1"/>
  <c r="BM82" i="10"/>
  <c r="BR82" i="10" s="1"/>
  <c r="BN82" i="10"/>
  <c r="BS82" i="10" s="1"/>
  <c r="BO82" i="10"/>
  <c r="BT82" i="10" s="1"/>
  <c r="BP82" i="10"/>
  <c r="BU82" i="10" s="1"/>
  <c r="BL82" i="10"/>
  <c r="BQ82" i="10" s="1"/>
  <c r="BL31" i="10"/>
  <c r="BQ31" i="10" s="1"/>
  <c r="BM31" i="10"/>
  <c r="BR31" i="10" s="1"/>
  <c r="BN31" i="10"/>
  <c r="BS31" i="10" s="1"/>
  <c r="BO31" i="10"/>
  <c r="BT31" i="10" s="1"/>
  <c r="BP31" i="10"/>
  <c r="BU31" i="10" s="1"/>
  <c r="BL55" i="10"/>
  <c r="BQ55" i="10" s="1"/>
  <c r="BM55" i="10"/>
  <c r="BR55" i="10" s="1"/>
  <c r="BN55" i="10"/>
  <c r="BS55" i="10" s="1"/>
  <c r="BO55" i="10"/>
  <c r="BT55" i="10" s="1"/>
  <c r="BP55" i="10"/>
  <c r="BU55" i="10" s="1"/>
  <c r="BL127" i="10"/>
  <c r="BQ127" i="10" s="1"/>
  <c r="BM127" i="10"/>
  <c r="BR127" i="10" s="1"/>
  <c r="BN127" i="10"/>
  <c r="BS127" i="10" s="1"/>
  <c r="BO127" i="10"/>
  <c r="BT127" i="10" s="1"/>
  <c r="BP127" i="10"/>
  <c r="BU127" i="10" s="1"/>
  <c r="BL41" i="10"/>
  <c r="BQ41" i="10" s="1"/>
  <c r="BM41" i="10"/>
  <c r="BR41" i="10" s="1"/>
  <c r="BN41" i="10"/>
  <c r="BS41" i="10" s="1"/>
  <c r="BO41" i="10"/>
  <c r="BT41" i="10" s="1"/>
  <c r="BP41" i="10"/>
  <c r="BU41" i="10" s="1"/>
  <c r="BL73" i="10"/>
  <c r="BQ73" i="10" s="1"/>
  <c r="BM73" i="10"/>
  <c r="BR73" i="10" s="1"/>
  <c r="BN73" i="10"/>
  <c r="BS73" i="10" s="1"/>
  <c r="BO73" i="10"/>
  <c r="BT73" i="10" s="1"/>
  <c r="BP73" i="10"/>
  <c r="BU73" i="10" s="1"/>
  <c r="BL105" i="10"/>
  <c r="BQ105" i="10" s="1"/>
  <c r="BM105" i="10"/>
  <c r="BR105" i="10" s="1"/>
  <c r="BN105" i="10"/>
  <c r="BS105" i="10" s="1"/>
  <c r="BO105" i="10"/>
  <c r="BT105" i="10" s="1"/>
  <c r="BP105" i="10"/>
  <c r="BU105" i="10" s="1"/>
  <c r="BL46" i="10"/>
  <c r="BQ46" i="10" s="1"/>
  <c r="BM46" i="10"/>
  <c r="BR46" i="10" s="1"/>
  <c r="BN46" i="10"/>
  <c r="BS46" i="10" s="1"/>
  <c r="BO46" i="10"/>
  <c r="BT46" i="10" s="1"/>
  <c r="BP46" i="10"/>
  <c r="BU46" i="10" s="1"/>
  <c r="BL78" i="10"/>
  <c r="BQ78" i="10" s="1"/>
  <c r="BM78" i="10"/>
  <c r="BR78" i="10" s="1"/>
  <c r="BN78" i="10"/>
  <c r="BS78" i="10" s="1"/>
  <c r="BO78" i="10"/>
  <c r="BT78" i="10" s="1"/>
  <c r="BP78" i="10"/>
  <c r="BU78" i="10" s="1"/>
  <c r="BL158" i="10"/>
  <c r="BQ158" i="10" s="1"/>
  <c r="BM158" i="10"/>
  <c r="BR158" i="10" s="1"/>
  <c r="BN158" i="10"/>
  <c r="BS158" i="10" s="1"/>
  <c r="BO158" i="10"/>
  <c r="BT158" i="10" s="1"/>
  <c r="BP158" i="10"/>
  <c r="BU158" i="10" s="1"/>
  <c r="BL245" i="10"/>
  <c r="BQ245" i="10" s="1"/>
  <c r="BM245" i="10"/>
  <c r="BR245" i="10" s="1"/>
  <c r="BN245" i="10"/>
  <c r="BS245" i="10" s="1"/>
  <c r="BO245" i="10"/>
  <c r="BT245" i="10" s="1"/>
  <c r="BP245" i="10"/>
  <c r="BU245" i="10" s="1"/>
  <c r="BL293" i="10"/>
  <c r="BQ293" i="10" s="1"/>
  <c r="BM293" i="10"/>
  <c r="BR293" i="10" s="1"/>
  <c r="BN293" i="10"/>
  <c r="BS293" i="10" s="1"/>
  <c r="BO293" i="10"/>
  <c r="BT293" i="10" s="1"/>
  <c r="BP293" i="10"/>
  <c r="BU293" i="10" s="1"/>
  <c r="BL333" i="10"/>
  <c r="BQ333" i="10" s="1"/>
  <c r="BP333" i="10"/>
  <c r="BU333" i="10" s="1"/>
  <c r="BM333" i="10"/>
  <c r="BR333" i="10" s="1"/>
  <c r="BN333" i="10"/>
  <c r="BS333" i="10" s="1"/>
  <c r="BO333" i="10"/>
  <c r="BT333" i="10" s="1"/>
  <c r="BL381" i="10"/>
  <c r="BQ381" i="10" s="1"/>
  <c r="BM381" i="10"/>
  <c r="BR381" i="10" s="1"/>
  <c r="BN381" i="10"/>
  <c r="BS381" i="10" s="1"/>
  <c r="BO381" i="10"/>
  <c r="BT381" i="10" s="1"/>
  <c r="BP381" i="10"/>
  <c r="BU381" i="10" s="1"/>
  <c r="BL429" i="10"/>
  <c r="BQ429" i="10" s="1"/>
  <c r="BM429" i="10"/>
  <c r="BR429" i="10" s="1"/>
  <c r="BN429" i="10"/>
  <c r="BS429" i="10" s="1"/>
  <c r="BO429" i="10"/>
  <c r="BT429" i="10" s="1"/>
  <c r="BP429" i="10"/>
  <c r="BU429" i="10" s="1"/>
  <c r="BP244" i="10"/>
  <c r="BU244" i="10" s="1"/>
  <c r="BL244" i="10"/>
  <c r="BQ244" i="10" s="1"/>
  <c r="BM244" i="10"/>
  <c r="BR244" i="10" s="1"/>
  <c r="BN244" i="10"/>
  <c r="BS244" i="10" s="1"/>
  <c r="BO244" i="10"/>
  <c r="BT244" i="10" s="1"/>
  <c r="BM292" i="10"/>
  <c r="BR292" i="10" s="1"/>
  <c r="BN292" i="10"/>
  <c r="BS292" i="10" s="1"/>
  <c r="BO292" i="10"/>
  <c r="BT292" i="10" s="1"/>
  <c r="BP292" i="10"/>
  <c r="BU292" i="10" s="1"/>
  <c r="BL292" i="10"/>
  <c r="BQ292" i="10" s="1"/>
  <c r="BL340" i="10"/>
  <c r="BQ340" i="10" s="1"/>
  <c r="BM340" i="10"/>
  <c r="BR340" i="10" s="1"/>
  <c r="BP340" i="10"/>
  <c r="BU340" i="10" s="1"/>
  <c r="BN340" i="10"/>
  <c r="BS340" i="10" s="1"/>
  <c r="BO340" i="10"/>
  <c r="BT340" i="10" s="1"/>
  <c r="BL494" i="10"/>
  <c r="BQ494" i="10" s="1"/>
  <c r="BM494" i="10"/>
  <c r="BR494" i="10" s="1"/>
  <c r="BN494" i="10"/>
  <c r="BS494" i="10" s="1"/>
  <c r="BO494" i="10"/>
  <c r="BT494" i="10" s="1"/>
  <c r="BP494" i="10"/>
  <c r="BU494" i="10" s="1"/>
  <c r="BP123" i="10"/>
  <c r="BU123" i="10" s="1"/>
  <c r="BL123" i="10"/>
  <c r="BQ123" i="10" s="1"/>
  <c r="BM123" i="10"/>
  <c r="BR123" i="10" s="1"/>
  <c r="BN123" i="10"/>
  <c r="BS123" i="10" s="1"/>
  <c r="BO123" i="10"/>
  <c r="BT123" i="10" s="1"/>
  <c r="BP99" i="10"/>
  <c r="BU99" i="10" s="1"/>
  <c r="BL99" i="10"/>
  <c r="BQ99" i="10" s="1"/>
  <c r="BM99" i="10"/>
  <c r="BR99" i="10" s="1"/>
  <c r="BN99" i="10"/>
  <c r="BS99" i="10" s="1"/>
  <c r="BO99" i="10"/>
  <c r="BT99" i="10" s="1"/>
  <c r="BM42" i="10"/>
  <c r="BR42" i="10" s="1"/>
  <c r="BN42" i="10"/>
  <c r="BS42" i="10" s="1"/>
  <c r="BO42" i="10"/>
  <c r="BT42" i="10" s="1"/>
  <c r="BP42" i="10"/>
  <c r="BU42" i="10" s="1"/>
  <c r="BL42" i="10"/>
  <c r="BQ42" i="10" s="1"/>
  <c r="BM106" i="10"/>
  <c r="BR106" i="10" s="1"/>
  <c r="BN106" i="10"/>
  <c r="BS106" i="10" s="1"/>
  <c r="BO106" i="10"/>
  <c r="BT106" i="10" s="1"/>
  <c r="BP106" i="10"/>
  <c r="BU106" i="10" s="1"/>
  <c r="BL106" i="10"/>
  <c r="BQ106" i="10" s="1"/>
  <c r="BN157" i="10"/>
  <c r="BS157" i="10" s="1"/>
  <c r="BO157" i="10"/>
  <c r="BT157" i="10" s="1"/>
  <c r="BP157" i="10"/>
  <c r="BU157" i="10" s="1"/>
  <c r="BL157" i="10"/>
  <c r="BQ157" i="10" s="1"/>
  <c r="BM157" i="10"/>
  <c r="BR157" i="10" s="1"/>
  <c r="BL189" i="10"/>
  <c r="BQ189" i="10" s="1"/>
  <c r="BM189" i="10"/>
  <c r="BR189" i="10" s="1"/>
  <c r="BN189" i="10"/>
  <c r="BS189" i="10" s="1"/>
  <c r="BO189" i="10"/>
  <c r="BT189" i="10" s="1"/>
  <c r="BP189" i="10"/>
  <c r="BU189" i="10" s="1"/>
  <c r="BL194" i="10"/>
  <c r="BQ194" i="10" s="1"/>
  <c r="BM194" i="10"/>
  <c r="BR194" i="10" s="1"/>
  <c r="BN194" i="10"/>
  <c r="BS194" i="10" s="1"/>
  <c r="BO194" i="10"/>
  <c r="BT194" i="10" s="1"/>
  <c r="BP194" i="10"/>
  <c r="BU194" i="10" s="1"/>
  <c r="BP175" i="10"/>
  <c r="BU175" i="10" s="1"/>
  <c r="BL175" i="10"/>
  <c r="BQ175" i="10" s="1"/>
  <c r="BM175" i="10"/>
  <c r="BR175" i="10" s="1"/>
  <c r="BN175" i="10"/>
  <c r="BS175" i="10" s="1"/>
  <c r="BO175" i="10"/>
  <c r="BT175" i="10" s="1"/>
  <c r="BL164" i="10"/>
  <c r="BQ164" i="10" s="1"/>
  <c r="BM164" i="10"/>
  <c r="BR164" i="10" s="1"/>
  <c r="BN164" i="10"/>
  <c r="BS164" i="10" s="1"/>
  <c r="BO164" i="10"/>
  <c r="BT164" i="10" s="1"/>
  <c r="BP164" i="10"/>
  <c r="BU164" i="10" s="1"/>
  <c r="BP220" i="10"/>
  <c r="BU220" i="10" s="1"/>
  <c r="BL220" i="10"/>
  <c r="BQ220" i="10" s="1"/>
  <c r="BM220" i="10"/>
  <c r="BR220" i="10" s="1"/>
  <c r="BN220" i="10"/>
  <c r="BS220" i="10" s="1"/>
  <c r="BO220" i="10"/>
  <c r="BT220" i="10" s="1"/>
  <c r="BL137" i="10"/>
  <c r="BQ137" i="10" s="1"/>
  <c r="BM137" i="10"/>
  <c r="BR137" i="10" s="1"/>
  <c r="BN137" i="10"/>
  <c r="BS137" i="10" s="1"/>
  <c r="BO137" i="10"/>
  <c r="BT137" i="10" s="1"/>
  <c r="BP137" i="10"/>
  <c r="BU137" i="10" s="1"/>
  <c r="BL153" i="10"/>
  <c r="BQ153" i="10" s="1"/>
  <c r="BM153" i="10"/>
  <c r="BR153" i="10" s="1"/>
  <c r="BN153" i="10"/>
  <c r="BS153" i="10" s="1"/>
  <c r="BO153" i="10"/>
  <c r="BT153" i="10" s="1"/>
  <c r="BP153" i="10"/>
  <c r="BU153" i="10" s="1"/>
  <c r="BL169" i="10"/>
  <c r="BQ169" i="10" s="1"/>
  <c r="BM169" i="10"/>
  <c r="BR169" i="10" s="1"/>
  <c r="BN169" i="10"/>
  <c r="BS169" i="10" s="1"/>
  <c r="BO169" i="10"/>
  <c r="BT169" i="10" s="1"/>
  <c r="BP169" i="10"/>
  <c r="BU169" i="10" s="1"/>
  <c r="BN185" i="10"/>
  <c r="BS185" i="10" s="1"/>
  <c r="BO185" i="10"/>
  <c r="BT185" i="10" s="1"/>
  <c r="BP185" i="10"/>
  <c r="BU185" i="10" s="1"/>
  <c r="BL185" i="10"/>
  <c r="BQ185" i="10" s="1"/>
  <c r="BM185" i="10"/>
  <c r="BR185" i="10" s="1"/>
  <c r="BN201" i="10"/>
  <c r="BS201" i="10" s="1"/>
  <c r="BO201" i="10"/>
  <c r="BT201" i="10" s="1"/>
  <c r="BP201" i="10"/>
  <c r="BU201" i="10" s="1"/>
  <c r="BL201" i="10"/>
  <c r="BQ201" i="10" s="1"/>
  <c r="BM201" i="10"/>
  <c r="BR201" i="10" s="1"/>
  <c r="BL134" i="10"/>
  <c r="BQ134" i="10" s="1"/>
  <c r="BM134" i="10"/>
  <c r="BR134" i="10" s="1"/>
  <c r="BN134" i="10"/>
  <c r="BS134" i="10" s="1"/>
  <c r="BO134" i="10"/>
  <c r="BT134" i="10" s="1"/>
  <c r="BP134" i="10"/>
  <c r="BU134" i="10" s="1"/>
  <c r="BM190" i="10"/>
  <c r="BR190" i="10" s="1"/>
  <c r="BN190" i="10"/>
  <c r="BS190" i="10" s="1"/>
  <c r="BO190" i="10"/>
  <c r="BT190" i="10" s="1"/>
  <c r="BP190" i="10"/>
  <c r="BU190" i="10" s="1"/>
  <c r="BL190" i="10"/>
  <c r="BQ190" i="10" s="1"/>
  <c r="BO136" i="10"/>
  <c r="BT136" i="10" s="1"/>
  <c r="BP136" i="10"/>
  <c r="BU136" i="10" s="1"/>
  <c r="BL136" i="10"/>
  <c r="BQ136" i="10" s="1"/>
  <c r="BM136" i="10"/>
  <c r="BR136" i="10" s="1"/>
  <c r="BN136" i="10"/>
  <c r="BS136" i="10" s="1"/>
  <c r="BP163" i="10"/>
  <c r="BU163" i="10" s="1"/>
  <c r="BL163" i="10"/>
  <c r="BQ163" i="10" s="1"/>
  <c r="BM163" i="10"/>
  <c r="BR163" i="10" s="1"/>
  <c r="BN163" i="10"/>
  <c r="BS163" i="10" s="1"/>
  <c r="BO163" i="10"/>
  <c r="BT163" i="10" s="1"/>
  <c r="BL195" i="10"/>
  <c r="BQ195" i="10" s="1"/>
  <c r="BM195" i="10"/>
  <c r="BR195" i="10" s="1"/>
  <c r="BN195" i="10"/>
  <c r="BS195" i="10" s="1"/>
  <c r="BO195" i="10"/>
  <c r="BT195" i="10" s="1"/>
  <c r="BP195" i="10"/>
  <c r="BU195" i="10" s="1"/>
  <c r="BM227" i="10"/>
  <c r="BR227" i="10" s="1"/>
  <c r="BN227" i="10"/>
  <c r="BS227" i="10" s="1"/>
  <c r="BO227" i="10"/>
  <c r="BT227" i="10" s="1"/>
  <c r="BP227" i="10"/>
  <c r="BU227" i="10" s="1"/>
  <c r="BL227" i="10"/>
  <c r="BQ227" i="10" s="1"/>
  <c r="BM235" i="10"/>
  <c r="BR235" i="10" s="1"/>
  <c r="BN235" i="10"/>
  <c r="BS235" i="10" s="1"/>
  <c r="BO235" i="10"/>
  <c r="BT235" i="10" s="1"/>
  <c r="BP235" i="10"/>
  <c r="BU235" i="10" s="1"/>
  <c r="BL235" i="10"/>
  <c r="BQ235" i="10" s="1"/>
  <c r="BM243" i="10"/>
  <c r="BR243" i="10" s="1"/>
  <c r="BN243" i="10"/>
  <c r="BS243" i="10" s="1"/>
  <c r="BO243" i="10"/>
  <c r="BT243" i="10" s="1"/>
  <c r="BP243" i="10"/>
  <c r="BU243" i="10" s="1"/>
  <c r="BL243" i="10"/>
  <c r="BQ243" i="10" s="1"/>
  <c r="BM251" i="10"/>
  <c r="BR251" i="10" s="1"/>
  <c r="BN251" i="10"/>
  <c r="BS251" i="10" s="1"/>
  <c r="BO251" i="10"/>
  <c r="BT251" i="10" s="1"/>
  <c r="BP251" i="10"/>
  <c r="BU251" i="10" s="1"/>
  <c r="BL251" i="10"/>
  <c r="BQ251" i="10" s="1"/>
  <c r="BM259" i="10"/>
  <c r="BR259" i="10" s="1"/>
  <c r="BN259" i="10"/>
  <c r="BS259" i="10" s="1"/>
  <c r="BO259" i="10"/>
  <c r="BT259" i="10" s="1"/>
  <c r="BP259" i="10"/>
  <c r="BU259" i="10" s="1"/>
  <c r="BL259" i="10"/>
  <c r="BQ259" i="10" s="1"/>
  <c r="BM267" i="10"/>
  <c r="BR267" i="10" s="1"/>
  <c r="BN267" i="10"/>
  <c r="BS267" i="10" s="1"/>
  <c r="BO267" i="10"/>
  <c r="BT267" i="10" s="1"/>
  <c r="BP267" i="10"/>
  <c r="BU267" i="10" s="1"/>
  <c r="BL267" i="10"/>
  <c r="BQ267" i="10" s="1"/>
  <c r="BN275" i="10"/>
  <c r="BS275" i="10" s="1"/>
  <c r="BO275" i="10"/>
  <c r="BT275" i="10" s="1"/>
  <c r="BP275" i="10"/>
  <c r="BU275" i="10" s="1"/>
  <c r="BL275" i="10"/>
  <c r="BQ275" i="10" s="1"/>
  <c r="BM275" i="10"/>
  <c r="BR275" i="10" s="1"/>
  <c r="BN283" i="10"/>
  <c r="BS283" i="10" s="1"/>
  <c r="BO283" i="10"/>
  <c r="BT283" i="10" s="1"/>
  <c r="BP283" i="10"/>
  <c r="BU283" i="10" s="1"/>
  <c r="BL283" i="10"/>
  <c r="BQ283" i="10" s="1"/>
  <c r="BM283" i="10"/>
  <c r="BR283" i="10" s="1"/>
  <c r="BN291" i="10"/>
  <c r="BS291" i="10" s="1"/>
  <c r="BO291" i="10"/>
  <c r="BT291" i="10" s="1"/>
  <c r="BP291" i="10"/>
  <c r="BU291" i="10" s="1"/>
  <c r="BL291" i="10"/>
  <c r="BQ291" i="10" s="1"/>
  <c r="BM291" i="10"/>
  <c r="BR291" i="10" s="1"/>
  <c r="BN299" i="10"/>
  <c r="BS299" i="10" s="1"/>
  <c r="BO299" i="10"/>
  <c r="BT299" i="10" s="1"/>
  <c r="BP299" i="10"/>
  <c r="BU299" i="10" s="1"/>
  <c r="BL299" i="10"/>
  <c r="BQ299" i="10" s="1"/>
  <c r="BM299" i="10"/>
  <c r="BR299" i="10" s="1"/>
  <c r="BN307" i="10"/>
  <c r="BS307" i="10" s="1"/>
  <c r="BL307" i="10"/>
  <c r="BQ307" i="10" s="1"/>
  <c r="BM307" i="10"/>
  <c r="BR307" i="10" s="1"/>
  <c r="BO307" i="10"/>
  <c r="BT307" i="10" s="1"/>
  <c r="BP307" i="10"/>
  <c r="BU307" i="10" s="1"/>
  <c r="BN315" i="10"/>
  <c r="BS315" i="10" s="1"/>
  <c r="BO315" i="10"/>
  <c r="BT315" i="10" s="1"/>
  <c r="BP315" i="10"/>
  <c r="BU315" i="10" s="1"/>
  <c r="BM315" i="10"/>
  <c r="BR315" i="10" s="1"/>
  <c r="BL315" i="10"/>
  <c r="BQ315" i="10" s="1"/>
  <c r="BN323" i="10"/>
  <c r="BS323" i="10" s="1"/>
  <c r="BL323" i="10"/>
  <c r="BQ323" i="10" s="1"/>
  <c r="BM323" i="10"/>
  <c r="BR323" i="10" s="1"/>
  <c r="BO323" i="10"/>
  <c r="BT323" i="10" s="1"/>
  <c r="BP323" i="10"/>
  <c r="BU323" i="10" s="1"/>
  <c r="BN331" i="10"/>
  <c r="BS331" i="10" s="1"/>
  <c r="BL331" i="10"/>
  <c r="BQ331" i="10" s="1"/>
  <c r="BO331" i="10"/>
  <c r="BT331" i="10" s="1"/>
  <c r="BP331" i="10"/>
  <c r="BU331" i="10" s="1"/>
  <c r="BM331" i="10"/>
  <c r="BR331" i="10" s="1"/>
  <c r="BN339" i="10"/>
  <c r="BS339" i="10" s="1"/>
  <c r="BM339" i="10"/>
  <c r="BR339" i="10" s="1"/>
  <c r="BO339" i="10"/>
  <c r="BT339" i="10" s="1"/>
  <c r="BP339" i="10"/>
  <c r="BU339" i="10" s="1"/>
  <c r="BL339" i="10"/>
  <c r="BQ339" i="10" s="1"/>
  <c r="BN347" i="10"/>
  <c r="BS347" i="10" s="1"/>
  <c r="BL347" i="10"/>
  <c r="BQ347" i="10" s="1"/>
  <c r="BM347" i="10"/>
  <c r="BR347" i="10" s="1"/>
  <c r="BO347" i="10"/>
  <c r="BT347" i="10" s="1"/>
  <c r="BP347" i="10"/>
  <c r="BU347" i="10" s="1"/>
  <c r="BN355" i="10"/>
  <c r="BS355" i="10" s="1"/>
  <c r="BP355" i="10"/>
  <c r="BU355" i="10" s="1"/>
  <c r="BO355" i="10"/>
  <c r="BT355" i="10" s="1"/>
  <c r="BL355" i="10"/>
  <c r="BQ355" i="10" s="1"/>
  <c r="BM355" i="10"/>
  <c r="BR355" i="10" s="1"/>
  <c r="BN363" i="10"/>
  <c r="BS363" i="10" s="1"/>
  <c r="BL363" i="10"/>
  <c r="BQ363" i="10" s="1"/>
  <c r="BM363" i="10"/>
  <c r="BR363" i="10" s="1"/>
  <c r="BO363" i="10"/>
  <c r="BT363" i="10" s="1"/>
  <c r="BP363" i="10"/>
  <c r="BU363" i="10" s="1"/>
  <c r="BN371" i="10"/>
  <c r="BS371" i="10" s="1"/>
  <c r="BL371" i="10"/>
  <c r="BQ371" i="10" s="1"/>
  <c r="BM371" i="10"/>
  <c r="BR371" i="10" s="1"/>
  <c r="BO371" i="10"/>
  <c r="BT371" i="10" s="1"/>
  <c r="BP371" i="10"/>
  <c r="BU371" i="10" s="1"/>
  <c r="BL379" i="10"/>
  <c r="BQ379" i="10" s="1"/>
  <c r="BM379" i="10"/>
  <c r="BR379" i="10" s="1"/>
  <c r="BN379" i="10"/>
  <c r="BS379" i="10" s="1"/>
  <c r="BO379" i="10"/>
  <c r="BT379" i="10" s="1"/>
  <c r="BP379" i="10"/>
  <c r="BU379" i="10" s="1"/>
  <c r="BL387" i="10"/>
  <c r="BQ387" i="10" s="1"/>
  <c r="BM387" i="10"/>
  <c r="BR387" i="10" s="1"/>
  <c r="BN387" i="10"/>
  <c r="BS387" i="10" s="1"/>
  <c r="BO387" i="10"/>
  <c r="BT387" i="10" s="1"/>
  <c r="BP387" i="10"/>
  <c r="BU387" i="10" s="1"/>
  <c r="BL395" i="10"/>
  <c r="BQ395" i="10" s="1"/>
  <c r="BM395" i="10"/>
  <c r="BR395" i="10" s="1"/>
  <c r="BN395" i="10"/>
  <c r="BS395" i="10" s="1"/>
  <c r="BO395" i="10"/>
  <c r="BT395" i="10" s="1"/>
  <c r="BP395" i="10"/>
  <c r="BU395" i="10" s="1"/>
  <c r="BL403" i="10"/>
  <c r="BQ403" i="10" s="1"/>
  <c r="BM403" i="10"/>
  <c r="BR403" i="10" s="1"/>
  <c r="BN403" i="10"/>
  <c r="BS403" i="10" s="1"/>
  <c r="BO403" i="10"/>
  <c r="BT403" i="10" s="1"/>
  <c r="BP403" i="10"/>
  <c r="BU403" i="10" s="1"/>
  <c r="BL411" i="10"/>
  <c r="BQ411" i="10" s="1"/>
  <c r="BM411" i="10"/>
  <c r="BR411" i="10" s="1"/>
  <c r="BN411" i="10"/>
  <c r="BS411" i="10" s="1"/>
  <c r="BO411" i="10"/>
  <c r="BT411" i="10" s="1"/>
  <c r="BP411" i="10"/>
  <c r="BU411" i="10" s="1"/>
  <c r="BL419" i="10"/>
  <c r="BQ419" i="10" s="1"/>
  <c r="BM419" i="10"/>
  <c r="BR419" i="10" s="1"/>
  <c r="BN419" i="10"/>
  <c r="BS419" i="10" s="1"/>
  <c r="BO419" i="10"/>
  <c r="BT419" i="10" s="1"/>
  <c r="BP419" i="10"/>
  <c r="BU419" i="10" s="1"/>
  <c r="BL427" i="10"/>
  <c r="BQ427" i="10" s="1"/>
  <c r="BM427" i="10"/>
  <c r="BR427" i="10" s="1"/>
  <c r="BN427" i="10"/>
  <c r="BS427" i="10" s="1"/>
  <c r="BO427" i="10"/>
  <c r="BT427" i="10" s="1"/>
  <c r="BP427" i="10"/>
  <c r="BU427" i="10" s="1"/>
  <c r="BL435" i="10"/>
  <c r="BQ435" i="10" s="1"/>
  <c r="BM435" i="10"/>
  <c r="BR435" i="10" s="1"/>
  <c r="BN435" i="10"/>
  <c r="BS435" i="10" s="1"/>
  <c r="BO435" i="10"/>
  <c r="BT435" i="10" s="1"/>
  <c r="BP435" i="10"/>
  <c r="BU435" i="10" s="1"/>
  <c r="BL443" i="10"/>
  <c r="BQ443" i="10" s="1"/>
  <c r="BM443" i="10"/>
  <c r="BR443" i="10" s="1"/>
  <c r="BN443" i="10"/>
  <c r="BS443" i="10" s="1"/>
  <c r="BO443" i="10"/>
  <c r="BT443" i="10" s="1"/>
  <c r="BP443" i="10"/>
  <c r="BU443" i="10" s="1"/>
  <c r="BL126" i="10"/>
  <c r="BQ126" i="10" s="1"/>
  <c r="BM126" i="10"/>
  <c r="BR126" i="10" s="1"/>
  <c r="BN126" i="10"/>
  <c r="BS126" i="10" s="1"/>
  <c r="BO126" i="10"/>
  <c r="BT126" i="10" s="1"/>
  <c r="BP126" i="10"/>
  <c r="BU126" i="10" s="1"/>
  <c r="BO350" i="10"/>
  <c r="BT350" i="10" s="1"/>
  <c r="BM350" i="10"/>
  <c r="BR350" i="10" s="1"/>
  <c r="BN350" i="10"/>
  <c r="BS350" i="10" s="1"/>
  <c r="BP350" i="10"/>
  <c r="BU350" i="10" s="1"/>
  <c r="BL350" i="10"/>
  <c r="BQ350" i="10" s="1"/>
  <c r="BL242" i="10"/>
  <c r="BQ242" i="10" s="1"/>
  <c r="BM242" i="10"/>
  <c r="BR242" i="10" s="1"/>
  <c r="BP242" i="10"/>
  <c r="BU242" i="10" s="1"/>
  <c r="BN242" i="10"/>
  <c r="BS242" i="10" s="1"/>
  <c r="BO242" i="10"/>
  <c r="BT242" i="10" s="1"/>
  <c r="BL250" i="10"/>
  <c r="BQ250" i="10" s="1"/>
  <c r="BM250" i="10"/>
  <c r="BR250" i="10" s="1"/>
  <c r="BN250" i="10"/>
  <c r="BS250" i="10" s="1"/>
  <c r="BO250" i="10"/>
  <c r="BT250" i="10" s="1"/>
  <c r="BP250" i="10"/>
  <c r="BU250" i="10" s="1"/>
  <c r="BL258" i="10"/>
  <c r="BQ258" i="10" s="1"/>
  <c r="BM258" i="10"/>
  <c r="BR258" i="10" s="1"/>
  <c r="BP258" i="10"/>
  <c r="BU258" i="10" s="1"/>
  <c r="BN258" i="10"/>
  <c r="BS258" i="10" s="1"/>
  <c r="BO258" i="10"/>
  <c r="BT258" i="10" s="1"/>
  <c r="BL266" i="10"/>
  <c r="BQ266" i="10" s="1"/>
  <c r="BM266" i="10"/>
  <c r="BR266" i="10" s="1"/>
  <c r="BN266" i="10"/>
  <c r="BS266" i="10" s="1"/>
  <c r="BO266" i="10"/>
  <c r="BT266" i="10" s="1"/>
  <c r="BP266" i="10"/>
  <c r="BU266" i="10" s="1"/>
  <c r="BL274" i="10"/>
  <c r="BQ274" i="10" s="1"/>
  <c r="BM274" i="10"/>
  <c r="BR274" i="10" s="1"/>
  <c r="BN274" i="10"/>
  <c r="BS274" i="10" s="1"/>
  <c r="BO274" i="10"/>
  <c r="BT274" i="10" s="1"/>
  <c r="BP274" i="10"/>
  <c r="BU274" i="10" s="1"/>
  <c r="BL282" i="10"/>
  <c r="BQ282" i="10" s="1"/>
  <c r="BM282" i="10"/>
  <c r="BR282" i="10" s="1"/>
  <c r="BN282" i="10"/>
  <c r="BS282" i="10" s="1"/>
  <c r="BO282" i="10"/>
  <c r="BT282" i="10" s="1"/>
  <c r="BP282" i="10"/>
  <c r="BU282" i="10" s="1"/>
  <c r="BL290" i="10"/>
  <c r="BQ290" i="10" s="1"/>
  <c r="BM290" i="10"/>
  <c r="BR290" i="10" s="1"/>
  <c r="BN290" i="10"/>
  <c r="BS290" i="10" s="1"/>
  <c r="BO290" i="10"/>
  <c r="BT290" i="10" s="1"/>
  <c r="BP290" i="10"/>
  <c r="BU290" i="10" s="1"/>
  <c r="BL298" i="10"/>
  <c r="BQ298" i="10" s="1"/>
  <c r="BM298" i="10"/>
  <c r="BR298" i="10" s="1"/>
  <c r="BN298" i="10"/>
  <c r="BS298" i="10" s="1"/>
  <c r="BO298" i="10"/>
  <c r="BT298" i="10" s="1"/>
  <c r="BP298" i="10"/>
  <c r="BU298" i="10" s="1"/>
  <c r="BN306" i="10"/>
  <c r="BS306" i="10" s="1"/>
  <c r="BO306" i="10"/>
  <c r="BT306" i="10" s="1"/>
  <c r="BP306" i="10"/>
  <c r="BU306" i="10" s="1"/>
  <c r="BL306" i="10"/>
  <c r="BQ306" i="10" s="1"/>
  <c r="BM306" i="10"/>
  <c r="BR306" i="10" s="1"/>
  <c r="BL314" i="10"/>
  <c r="BQ314" i="10" s="1"/>
  <c r="BM314" i="10"/>
  <c r="BR314" i="10" s="1"/>
  <c r="BN314" i="10"/>
  <c r="BS314" i="10" s="1"/>
  <c r="BO314" i="10"/>
  <c r="BT314" i="10" s="1"/>
  <c r="BP314" i="10"/>
  <c r="BU314" i="10" s="1"/>
  <c r="BP322" i="10"/>
  <c r="BU322" i="10" s="1"/>
  <c r="BL322" i="10"/>
  <c r="BQ322" i="10" s="1"/>
  <c r="BM322" i="10"/>
  <c r="BR322" i="10" s="1"/>
  <c r="BN322" i="10"/>
  <c r="BS322" i="10" s="1"/>
  <c r="BO322" i="10"/>
  <c r="BT322" i="10" s="1"/>
  <c r="BM330" i="10"/>
  <c r="BR330" i="10" s="1"/>
  <c r="BN330" i="10"/>
  <c r="BS330" i="10" s="1"/>
  <c r="BO330" i="10"/>
  <c r="BT330" i="10" s="1"/>
  <c r="BP330" i="10"/>
  <c r="BU330" i="10" s="1"/>
  <c r="BL330" i="10"/>
  <c r="BQ330" i="10" s="1"/>
  <c r="BL338" i="10"/>
  <c r="BQ338" i="10" s="1"/>
  <c r="BM338" i="10"/>
  <c r="BR338" i="10" s="1"/>
  <c r="BN338" i="10"/>
  <c r="BS338" i="10" s="1"/>
  <c r="BO338" i="10"/>
  <c r="BT338" i="10" s="1"/>
  <c r="BP338" i="10"/>
  <c r="BU338" i="10" s="1"/>
  <c r="BL452" i="10"/>
  <c r="BQ452" i="10" s="1"/>
  <c r="BM452" i="10"/>
  <c r="BR452" i="10" s="1"/>
  <c r="BN452" i="10"/>
  <c r="BS452" i="10" s="1"/>
  <c r="BO452" i="10"/>
  <c r="BT452" i="10" s="1"/>
  <c r="BP452" i="10"/>
  <c r="BU452" i="10" s="1"/>
  <c r="BL460" i="10"/>
  <c r="BQ460" i="10" s="1"/>
  <c r="BM460" i="10"/>
  <c r="BR460" i="10" s="1"/>
  <c r="BN460" i="10"/>
  <c r="BS460" i="10" s="1"/>
  <c r="BO460" i="10"/>
  <c r="BT460" i="10" s="1"/>
  <c r="BP460" i="10"/>
  <c r="BU460" i="10" s="1"/>
  <c r="BL468" i="10"/>
  <c r="BQ468" i="10" s="1"/>
  <c r="BM468" i="10"/>
  <c r="BR468" i="10" s="1"/>
  <c r="BN468" i="10"/>
  <c r="BS468" i="10" s="1"/>
  <c r="BO468" i="10"/>
  <c r="BT468" i="10" s="1"/>
  <c r="BP468" i="10"/>
  <c r="BU468" i="10" s="1"/>
  <c r="BL476" i="10"/>
  <c r="BQ476" i="10" s="1"/>
  <c r="BM476" i="10"/>
  <c r="BR476" i="10" s="1"/>
  <c r="BN476" i="10"/>
  <c r="BS476" i="10" s="1"/>
  <c r="BO476" i="10"/>
  <c r="BT476" i="10" s="1"/>
  <c r="BP476" i="10"/>
  <c r="BU476" i="10" s="1"/>
  <c r="BL484" i="10"/>
  <c r="BQ484" i="10" s="1"/>
  <c r="BM484" i="10"/>
  <c r="BR484" i="10" s="1"/>
  <c r="BN484" i="10"/>
  <c r="BS484" i="10" s="1"/>
  <c r="BO484" i="10"/>
  <c r="BT484" i="10" s="1"/>
  <c r="BP484" i="10"/>
  <c r="BU484" i="10" s="1"/>
  <c r="BL492" i="10"/>
  <c r="BQ492" i="10" s="1"/>
  <c r="BM492" i="10"/>
  <c r="BR492" i="10" s="1"/>
  <c r="BN492" i="10"/>
  <c r="BS492" i="10" s="1"/>
  <c r="BO492" i="10"/>
  <c r="BT492" i="10" s="1"/>
  <c r="BP492" i="10"/>
  <c r="BU492" i="10" s="1"/>
  <c r="BL500" i="10"/>
  <c r="BQ500" i="10" s="1"/>
  <c r="BM500" i="10"/>
  <c r="BR500" i="10" s="1"/>
  <c r="BN500" i="10"/>
  <c r="BS500" i="10" s="1"/>
  <c r="BO500" i="10"/>
  <c r="BT500" i="10" s="1"/>
  <c r="BP500" i="10"/>
  <c r="BU500" i="10" s="1"/>
  <c r="BL508" i="10"/>
  <c r="BQ508" i="10" s="1"/>
  <c r="BM508" i="10"/>
  <c r="BR508" i="10" s="1"/>
  <c r="BN508" i="10"/>
  <c r="BS508" i="10" s="1"/>
  <c r="BO508" i="10"/>
  <c r="BT508" i="10" s="1"/>
  <c r="BP508" i="10"/>
  <c r="BU508" i="10" s="1"/>
  <c r="BL516" i="10"/>
  <c r="BQ516" i="10" s="1"/>
  <c r="BM516" i="10"/>
  <c r="BR516" i="10" s="1"/>
  <c r="BN516" i="10"/>
  <c r="BS516" i="10" s="1"/>
  <c r="BP516" i="10"/>
  <c r="BU516" i="10" s="1"/>
  <c r="BO516" i="10"/>
  <c r="BT516" i="10" s="1"/>
  <c r="BL524" i="10"/>
  <c r="BQ524" i="10" s="1"/>
  <c r="BM524" i="10"/>
  <c r="BR524" i="10" s="1"/>
  <c r="BN524" i="10"/>
  <c r="BS524" i="10" s="1"/>
  <c r="BP524" i="10"/>
  <c r="BU524" i="10" s="1"/>
  <c r="BO524" i="10"/>
  <c r="BT524" i="10" s="1"/>
  <c r="BL532" i="10"/>
  <c r="BQ532" i="10" s="1"/>
  <c r="BM532" i="10"/>
  <c r="BR532" i="10" s="1"/>
  <c r="BN532" i="10"/>
  <c r="BS532" i="10" s="1"/>
  <c r="BO532" i="10"/>
  <c r="BT532" i="10" s="1"/>
  <c r="BP532" i="10"/>
  <c r="BU532" i="10" s="1"/>
  <c r="BL540" i="10"/>
  <c r="BQ540" i="10" s="1"/>
  <c r="BM540" i="10"/>
  <c r="BR540" i="10" s="1"/>
  <c r="BN540" i="10"/>
  <c r="BS540" i="10" s="1"/>
  <c r="BP540" i="10"/>
  <c r="BU540" i="10" s="1"/>
  <c r="BO540" i="10"/>
  <c r="BT540" i="10" s="1"/>
  <c r="BL44" i="10"/>
  <c r="BQ44" i="10" s="1"/>
  <c r="BM44" i="10"/>
  <c r="BR44" i="10" s="1"/>
  <c r="BN44" i="10"/>
  <c r="BS44" i="10" s="1"/>
  <c r="BO44" i="10"/>
  <c r="BT44" i="10" s="1"/>
  <c r="BP44" i="10"/>
  <c r="BU44" i="10" s="1"/>
  <c r="BO128" i="10"/>
  <c r="BT128" i="10" s="1"/>
  <c r="BP128" i="10"/>
  <c r="BU128" i="10" s="1"/>
  <c r="BL128" i="10"/>
  <c r="BQ128" i="10" s="1"/>
  <c r="BM128" i="10"/>
  <c r="BR128" i="10" s="1"/>
  <c r="BN128" i="10"/>
  <c r="BS128" i="10" s="1"/>
  <c r="BL15" i="10"/>
  <c r="BQ15" i="10" s="1"/>
  <c r="BM15" i="10"/>
  <c r="BR15" i="10" s="1"/>
  <c r="BN15" i="10"/>
  <c r="BS15" i="10" s="1"/>
  <c r="BO15" i="10"/>
  <c r="BT15" i="10" s="1"/>
  <c r="BP15" i="10"/>
  <c r="BU15" i="10" s="1"/>
  <c r="BL79" i="10"/>
  <c r="BQ79" i="10" s="1"/>
  <c r="BM79" i="10"/>
  <c r="BR79" i="10" s="1"/>
  <c r="BN79" i="10"/>
  <c r="BS79" i="10" s="1"/>
  <c r="BO79" i="10"/>
  <c r="BT79" i="10" s="1"/>
  <c r="BP79" i="10"/>
  <c r="BU79" i="10" s="1"/>
  <c r="BP75" i="10"/>
  <c r="BU75" i="10" s="1"/>
  <c r="BL75" i="10"/>
  <c r="BQ75" i="10" s="1"/>
  <c r="BM75" i="10"/>
  <c r="BR75" i="10" s="1"/>
  <c r="BN75" i="10"/>
  <c r="BS75" i="10" s="1"/>
  <c r="BO75" i="10"/>
  <c r="BT75" i="10" s="1"/>
  <c r="BL68" i="10"/>
  <c r="BQ68" i="10" s="1"/>
  <c r="BM68" i="10"/>
  <c r="BR68" i="10" s="1"/>
  <c r="BN68" i="10"/>
  <c r="BS68" i="10" s="1"/>
  <c r="BO68" i="10"/>
  <c r="BT68" i="10" s="1"/>
  <c r="BP68" i="10"/>
  <c r="BU68" i="10" s="1"/>
  <c r="BL100" i="10"/>
  <c r="BQ100" i="10" s="1"/>
  <c r="BM100" i="10"/>
  <c r="BR100" i="10" s="1"/>
  <c r="BN100" i="10"/>
  <c r="BS100" i="10" s="1"/>
  <c r="BO100" i="10"/>
  <c r="BT100" i="10" s="1"/>
  <c r="BP100" i="10"/>
  <c r="BU100" i="10" s="1"/>
  <c r="BL124" i="10"/>
  <c r="BQ124" i="10" s="1"/>
  <c r="BM124" i="10"/>
  <c r="BR124" i="10" s="1"/>
  <c r="BN124" i="10"/>
  <c r="BS124" i="10" s="1"/>
  <c r="BO124" i="10"/>
  <c r="BT124" i="10" s="1"/>
  <c r="BP124" i="10"/>
  <c r="BU124" i="10" s="1"/>
  <c r="E14" i="11"/>
  <c r="AY26" i="10"/>
  <c r="AU74" i="10"/>
  <c r="AQ56" i="10"/>
  <c r="AV56" i="10" s="1"/>
  <c r="BL445" i="10"/>
  <c r="BQ445" i="10" s="1"/>
  <c r="BM445" i="10"/>
  <c r="BR445" i="10" s="1"/>
  <c r="BN445" i="10"/>
  <c r="BS445" i="10" s="1"/>
  <c r="BO445" i="10"/>
  <c r="BT445" i="10" s="1"/>
  <c r="BP445" i="10"/>
  <c r="BU445" i="10" s="1"/>
  <c r="BO14" i="10"/>
  <c r="BT14" i="10" s="1"/>
  <c r="BN14" i="10"/>
  <c r="BS14" i="10" s="1"/>
  <c r="BM14" i="10"/>
  <c r="BR14" i="10" s="1"/>
  <c r="BL14" i="10"/>
  <c r="BQ14" i="10" s="1"/>
  <c r="BP14" i="10"/>
  <c r="BU14" i="10" s="1"/>
  <c r="AV26" i="10"/>
  <c r="AY62" i="10"/>
  <c r="AT319" i="10"/>
  <c r="AY319" i="10" s="1"/>
  <c r="AT284" i="10"/>
  <c r="AY284" i="10" s="1"/>
  <c r="AQ392" i="10"/>
  <c r="AV392" i="10" s="1"/>
  <c r="AP436" i="10"/>
  <c r="AU436" i="10" s="1"/>
  <c r="AT440" i="10"/>
  <c r="AY440" i="10" s="1"/>
  <c r="AP474" i="10"/>
  <c r="AU474" i="10" s="1"/>
  <c r="AT495" i="10"/>
  <c r="AY495" i="10" s="1"/>
  <c r="AP69" i="10"/>
  <c r="AU69" i="10" s="1"/>
  <c r="AT335" i="10"/>
  <c r="AY335" i="10" s="1"/>
  <c r="AT149" i="10"/>
  <c r="AY149" i="10" s="1"/>
  <c r="AT189" i="10"/>
  <c r="AY189" i="10" s="1"/>
  <c r="AQ431" i="10"/>
  <c r="AV431" i="10" s="1"/>
  <c r="AS531" i="10"/>
  <c r="AX531" i="10" s="1"/>
  <c r="AQ520" i="10"/>
  <c r="AV520" i="10" s="1"/>
  <c r="AS26" i="10"/>
  <c r="AP38" i="10"/>
  <c r="AP169" i="10"/>
  <c r="AU169" i="10" s="1"/>
  <c r="AQ383" i="10"/>
  <c r="AV383" i="10" s="1"/>
  <c r="AP329" i="10"/>
  <c r="AU329" i="10" s="1"/>
  <c r="AS436" i="10"/>
  <c r="AX436" i="10" s="1"/>
  <c r="AT466" i="10"/>
  <c r="AY466" i="10" s="1"/>
  <c r="AS510" i="10"/>
  <c r="AX510" i="10" s="1"/>
  <c r="AR399" i="10"/>
  <c r="AW399" i="10" s="1"/>
  <c r="AT215" i="10"/>
  <c r="AY215" i="10" s="1"/>
  <c r="AQ38" i="10"/>
  <c r="AP127" i="10"/>
  <c r="AU127" i="10" s="1"/>
  <c r="AS215" i="10"/>
  <c r="AX215" i="10" s="1"/>
  <c r="AQ286" i="10"/>
  <c r="AV286" i="10" s="1"/>
  <c r="AQ335" i="10"/>
  <c r="AV335" i="10" s="1"/>
  <c r="AQ415" i="10"/>
  <c r="AV415" i="10" s="1"/>
  <c r="AP407" i="10"/>
  <c r="AU407" i="10" s="1"/>
  <c r="AR405" i="10"/>
  <c r="AW405" i="10" s="1"/>
  <c r="AR463" i="10"/>
  <c r="AW463" i="10" s="1"/>
  <c r="AQ538" i="10"/>
  <c r="AV538" i="10" s="1"/>
  <c r="AR38" i="10"/>
  <c r="AP45" i="10"/>
  <c r="AU45" i="10" s="1"/>
  <c r="AR127" i="10"/>
  <c r="AW127" i="10" s="1"/>
  <c r="AS127" i="10"/>
  <c r="AX127" i="10" s="1"/>
  <c r="AT201" i="10"/>
  <c r="AY201" i="10" s="1"/>
  <c r="AT361" i="10"/>
  <c r="AY361" i="10" s="1"/>
  <c r="AP433" i="10"/>
  <c r="AU433" i="10" s="1"/>
  <c r="AR457" i="10"/>
  <c r="AW457" i="10" s="1"/>
  <c r="AP466" i="10"/>
  <c r="AU466" i="10" s="1"/>
  <c r="AP334" i="10"/>
  <c r="AU334" i="10" s="1"/>
  <c r="AQ412" i="10"/>
  <c r="AV412" i="10" s="1"/>
  <c r="AP194" i="10"/>
  <c r="AU194" i="10" s="1"/>
  <c r="AT329" i="10"/>
  <c r="AY329" i="10" s="1"/>
  <c r="AQ530" i="10"/>
  <c r="AV530" i="10" s="1"/>
  <c r="AQ127" i="10"/>
  <c r="AV127" i="10" s="1"/>
  <c r="AR295" i="10"/>
  <c r="AW295" i="10" s="1"/>
  <c r="AP279" i="10"/>
  <c r="AU279" i="10" s="1"/>
  <c r="AS319" i="10"/>
  <c r="AX319" i="10" s="1"/>
  <c r="AS278" i="10"/>
  <c r="AX278" i="10" s="1"/>
  <c r="AQ417" i="10"/>
  <c r="AV417" i="10" s="1"/>
  <c r="AR465" i="10"/>
  <c r="AW465" i="10" s="1"/>
  <c r="AQ436" i="10"/>
  <c r="AV436" i="10" s="1"/>
  <c r="AR510" i="10"/>
  <c r="AW510" i="10" s="1"/>
  <c r="AQ522" i="10"/>
  <c r="AV522" i="10" s="1"/>
  <c r="AS482" i="10"/>
  <c r="AX482" i="10" s="1"/>
  <c r="AQ30" i="10"/>
  <c r="AV30" i="10" s="1"/>
  <c r="AT536" i="10"/>
  <c r="AY536" i="10" s="1"/>
  <c r="AP332" i="10"/>
  <c r="AU332" i="10" s="1"/>
  <c r="AP393" i="10"/>
  <c r="AU393" i="10" s="1"/>
  <c r="AP292" i="10"/>
  <c r="AU292" i="10" s="1"/>
  <c r="AS343" i="10"/>
  <c r="AX343" i="10" s="1"/>
  <c r="AR74" i="10"/>
  <c r="AS351" i="10"/>
  <c r="AX351" i="10" s="1"/>
  <c r="AR56" i="10"/>
  <c r="AW56" i="10" s="1"/>
  <c r="AR52" i="10"/>
  <c r="AW52" i="10" s="1"/>
  <c r="AS139" i="10"/>
  <c r="AX139" i="10" s="1"/>
  <c r="AR191" i="10"/>
  <c r="AW191" i="10" s="1"/>
  <c r="AR362" i="10"/>
  <c r="AW362" i="10" s="1"/>
  <c r="AR520" i="10"/>
  <c r="AW520" i="10" s="1"/>
  <c r="AT34" i="10"/>
  <c r="AY34" i="10" s="1"/>
  <c r="AS34" i="10"/>
  <c r="AX34" i="10" s="1"/>
  <c r="AT44" i="10"/>
  <c r="AY44" i="10" s="1"/>
  <c r="AR120" i="10"/>
  <c r="AW120" i="10" s="1"/>
  <c r="AQ261" i="10"/>
  <c r="AV261" i="10" s="1"/>
  <c r="AR270" i="10"/>
  <c r="AW270" i="10" s="1"/>
  <c r="AQ284" i="10"/>
  <c r="AV284" i="10" s="1"/>
  <c r="AP261" i="10"/>
  <c r="AU261" i="10" s="1"/>
  <c r="AS337" i="10"/>
  <c r="AX337" i="10" s="1"/>
  <c r="AP284" i="10"/>
  <c r="AU284" i="10" s="1"/>
  <c r="AP348" i="10"/>
  <c r="AU348" i="10" s="1"/>
  <c r="AT473" i="10"/>
  <c r="AY473" i="10" s="1"/>
  <c r="AR436" i="10"/>
  <c r="AW436" i="10" s="1"/>
  <c r="AP520" i="10"/>
  <c r="AU520" i="10" s="1"/>
  <c r="AS56" i="10"/>
  <c r="AX56" i="10" s="1"/>
  <c r="AT212" i="10"/>
  <c r="AY212" i="10" s="1"/>
  <c r="AP396" i="10"/>
  <c r="AU396" i="10" s="1"/>
  <c r="AT327" i="10"/>
  <c r="AY327" i="10" s="1"/>
  <c r="AP359" i="10"/>
  <c r="AU359" i="10" s="1"/>
  <c r="AR188" i="10"/>
  <c r="AW188" i="10" s="1"/>
  <c r="AS212" i="10"/>
  <c r="AX212" i="10" s="1"/>
  <c r="AP30" i="10"/>
  <c r="AU30" i="10" s="1"/>
  <c r="AS28" i="10"/>
  <c r="AX28" i="10" s="1"/>
  <c r="AT74" i="10"/>
  <c r="AT76" i="10"/>
  <c r="AY76" i="10" s="1"/>
  <c r="AT181" i="10"/>
  <c r="AY181" i="10" s="1"/>
  <c r="AP201" i="10"/>
  <c r="AU201" i="10" s="1"/>
  <c r="AP276" i="10"/>
  <c r="AU276" i="10" s="1"/>
  <c r="AT292" i="10"/>
  <c r="AY292" i="10" s="1"/>
  <c r="AP335" i="10"/>
  <c r="AU335" i="10" s="1"/>
  <c r="AS323" i="10"/>
  <c r="AX323" i="10" s="1"/>
  <c r="AS359" i="10"/>
  <c r="AX359" i="10" s="1"/>
  <c r="AS334" i="10"/>
  <c r="AX334" i="10" s="1"/>
  <c r="AR395" i="10"/>
  <c r="AW395" i="10" s="1"/>
  <c r="AS412" i="10"/>
  <c r="AX412" i="10" s="1"/>
  <c r="AP361" i="10"/>
  <c r="AU361" i="10" s="1"/>
  <c r="AQ391" i="10"/>
  <c r="AV391" i="10" s="1"/>
  <c r="AS340" i="10"/>
  <c r="AX340" i="10" s="1"/>
  <c r="AT332" i="10"/>
  <c r="AY332" i="10" s="1"/>
  <c r="AQ482" i="10"/>
  <c r="AV482" i="10" s="1"/>
  <c r="AQ535" i="10"/>
  <c r="AV535" i="10" s="1"/>
  <c r="AR535" i="10"/>
  <c r="AW535" i="10" s="1"/>
  <c r="AS524" i="10"/>
  <c r="AX524" i="10" s="1"/>
  <c r="AS189" i="10"/>
  <c r="AX189" i="10" s="1"/>
  <c r="AP369" i="10"/>
  <c r="AU369" i="10" s="1"/>
  <c r="AQ64" i="10"/>
  <c r="AV64" i="10" s="1"/>
  <c r="AP445" i="10"/>
  <c r="AU445" i="10" s="1"/>
  <c r="AQ327" i="10"/>
  <c r="AV327" i="10" s="1"/>
  <c r="AP412" i="10"/>
  <c r="AU412" i="10" s="1"/>
  <c r="AR311" i="10"/>
  <c r="AW311" i="10" s="1"/>
  <c r="AQ114" i="10"/>
  <c r="AV114" i="10" s="1"/>
  <c r="AQ149" i="10"/>
  <c r="AV149" i="10" s="1"/>
  <c r="AS181" i="10"/>
  <c r="AX181" i="10" s="1"/>
  <c r="AQ196" i="10"/>
  <c r="AV196" i="10" s="1"/>
  <c r="AR189" i="10"/>
  <c r="AW189" i="10" s="1"/>
  <c r="AT188" i="10"/>
  <c r="AY188" i="10" s="1"/>
  <c r="AQ271" i="10"/>
  <c r="AV271" i="10" s="1"/>
  <c r="AP339" i="10"/>
  <c r="AU339" i="10" s="1"/>
  <c r="AR369" i="10"/>
  <c r="AW369" i="10" s="1"/>
  <c r="AQ270" i="10"/>
  <c r="AV270" i="10" s="1"/>
  <c r="AS361" i="10"/>
  <c r="AX361" i="10" s="1"/>
  <c r="AS381" i="10"/>
  <c r="AX381" i="10" s="1"/>
  <c r="AT348" i="10"/>
  <c r="AY348" i="10" s="1"/>
  <c r="AT343" i="10"/>
  <c r="AY343" i="10" s="1"/>
  <c r="AR329" i="10"/>
  <c r="AW329" i="10" s="1"/>
  <c r="AR373" i="10"/>
  <c r="AW373" i="10" s="1"/>
  <c r="AR423" i="10"/>
  <c r="AW423" i="10" s="1"/>
  <c r="AP451" i="10"/>
  <c r="AU451" i="10" s="1"/>
  <c r="AT530" i="10"/>
  <c r="AY530" i="10" s="1"/>
  <c r="AP404" i="10"/>
  <c r="AU404" i="10" s="1"/>
  <c r="AS149" i="10"/>
  <c r="AX149" i="10" s="1"/>
  <c r="AS407" i="10"/>
  <c r="AX407" i="10" s="1"/>
  <c r="AR412" i="10"/>
  <c r="AW412" i="10" s="1"/>
  <c r="AQ511" i="10"/>
  <c r="AV511" i="10" s="1"/>
  <c r="AR51" i="10"/>
  <c r="AW51" i="10" s="1"/>
  <c r="AQ74" i="10"/>
  <c r="AS74" i="10"/>
  <c r="AS69" i="10"/>
  <c r="AX69" i="10" s="1"/>
  <c r="AP26" i="10"/>
  <c r="AS104" i="10"/>
  <c r="AX104" i="10" s="1"/>
  <c r="AQ122" i="10"/>
  <c r="AV122" i="10" s="1"/>
  <c r="AS169" i="10"/>
  <c r="AX169" i="10" s="1"/>
  <c r="AT202" i="10"/>
  <c r="AY202" i="10" s="1"/>
  <c r="AR194" i="10"/>
  <c r="AW194" i="10" s="1"/>
  <c r="AR276" i="10"/>
  <c r="AW276" i="10" s="1"/>
  <c r="AR303" i="10"/>
  <c r="AW303" i="10" s="1"/>
  <c r="AP323" i="10"/>
  <c r="AU323" i="10" s="1"/>
  <c r="AT331" i="10"/>
  <c r="AY331" i="10" s="1"/>
  <c r="AR340" i="10"/>
  <c r="AW340" i="10" s="1"/>
  <c r="AP300" i="10"/>
  <c r="AU300" i="10" s="1"/>
  <c r="AR335" i="10"/>
  <c r="AW335" i="10" s="1"/>
  <c r="AR381" i="10"/>
  <c r="AW381" i="10" s="1"/>
  <c r="AR361" i="10"/>
  <c r="AW361" i="10" s="1"/>
  <c r="AR409" i="10"/>
  <c r="AW409" i="10" s="1"/>
  <c r="AR393" i="10"/>
  <c r="AW393" i="10" s="1"/>
  <c r="AS348" i="10"/>
  <c r="AX348" i="10" s="1"/>
  <c r="AQ394" i="10"/>
  <c r="AV394" i="10" s="1"/>
  <c r="AQ373" i="10"/>
  <c r="AV373" i="10" s="1"/>
  <c r="AQ514" i="10"/>
  <c r="AV514" i="10" s="1"/>
  <c r="AS511" i="10"/>
  <c r="AX511" i="10" s="1"/>
  <c r="AR146" i="10"/>
  <c r="AW146" i="10" s="1"/>
  <c r="AP202" i="10"/>
  <c r="AU202" i="10" s="1"/>
  <c r="AR273" i="10"/>
  <c r="AW273" i="10" s="1"/>
  <c r="AP278" i="10"/>
  <c r="AU278" i="10" s="1"/>
  <c r="AS332" i="10"/>
  <c r="AX332" i="10" s="1"/>
  <c r="AT300" i="10"/>
  <c r="AY300" i="10" s="1"/>
  <c r="AS373" i="10"/>
  <c r="AX373" i="10" s="1"/>
  <c r="AR396" i="10"/>
  <c r="AW396" i="10" s="1"/>
  <c r="AR348" i="10"/>
  <c r="AW348" i="10" s="1"/>
  <c r="AT412" i="10"/>
  <c r="AY412" i="10" s="1"/>
  <c r="AQ440" i="10"/>
  <c r="AV440" i="10" s="1"/>
  <c r="AQ456" i="10"/>
  <c r="AV456" i="10" s="1"/>
  <c r="AP456" i="10"/>
  <c r="AU456" i="10" s="1"/>
  <c r="AQ526" i="10"/>
  <c r="AV526" i="10" s="1"/>
  <c r="AQ531" i="10"/>
  <c r="AV531" i="10" s="1"/>
  <c r="AS538" i="10"/>
  <c r="AX538" i="10" s="1"/>
  <c r="AS62" i="10"/>
  <c r="AQ61" i="10"/>
  <c r="AV61" i="10" s="1"/>
  <c r="AP43" i="10"/>
  <c r="AU43" i="10" s="1"/>
  <c r="AS89" i="10"/>
  <c r="AX89" i="10" s="1"/>
  <c r="AT103" i="10"/>
  <c r="AY103" i="10" s="1"/>
  <c r="AQ139" i="10"/>
  <c r="AV139" i="10" s="1"/>
  <c r="AT198" i="10"/>
  <c r="AY198" i="10" s="1"/>
  <c r="AT234" i="10"/>
  <c r="AY234" i="10" s="1"/>
  <c r="AQ279" i="10"/>
  <c r="AV279" i="10" s="1"/>
  <c r="AR292" i="10"/>
  <c r="AW292" i="10" s="1"/>
  <c r="AP271" i="10"/>
  <c r="AU271" i="10" s="1"/>
  <c r="AS321" i="10"/>
  <c r="AX321" i="10" s="1"/>
  <c r="AQ292" i="10"/>
  <c r="AV292" i="10" s="1"/>
  <c r="AS300" i="10"/>
  <c r="AX300" i="10" s="1"/>
  <c r="AP345" i="10"/>
  <c r="AU345" i="10" s="1"/>
  <c r="AQ401" i="10"/>
  <c r="AV401" i="10" s="1"/>
  <c r="AR350" i="10"/>
  <c r="AW350" i="10" s="1"/>
  <c r="AQ389" i="10"/>
  <c r="AV389" i="10" s="1"/>
  <c r="AP340" i="10"/>
  <c r="AU340" i="10" s="1"/>
  <c r="AT351" i="10"/>
  <c r="AY351" i="10" s="1"/>
  <c r="AQ459" i="10"/>
  <c r="AV459" i="10" s="1"/>
  <c r="AP458" i="10"/>
  <c r="AU458" i="10" s="1"/>
  <c r="AT535" i="10"/>
  <c r="AY535" i="10" s="1"/>
  <c r="AR85" i="10"/>
  <c r="AW85" i="10" s="1"/>
  <c r="AR271" i="10"/>
  <c r="AW271" i="10" s="1"/>
  <c r="AR392" i="10"/>
  <c r="AW392" i="10" s="1"/>
  <c r="AT64" i="10"/>
  <c r="AY64" i="10" s="1"/>
  <c r="AT52" i="10"/>
  <c r="AY52" i="10" s="1"/>
  <c r="AR34" i="10"/>
  <c r="AW34" i="10" s="1"/>
  <c r="AQ103" i="10"/>
  <c r="AV103" i="10" s="1"/>
  <c r="AT122" i="10"/>
  <c r="AY122" i="10" s="1"/>
  <c r="AS167" i="10"/>
  <c r="AX167" i="10" s="1"/>
  <c r="AP189" i="10"/>
  <c r="AU189" i="10" s="1"/>
  <c r="AP221" i="10"/>
  <c r="AU221" i="10" s="1"/>
  <c r="AQ325" i="10"/>
  <c r="AV325" i="10" s="1"/>
  <c r="AR334" i="10"/>
  <c r="AW334" i="10" s="1"/>
  <c r="AS404" i="10"/>
  <c r="AX404" i="10" s="1"/>
  <c r="AR397" i="10"/>
  <c r="AW397" i="10" s="1"/>
  <c r="AR479" i="10"/>
  <c r="AW479" i="10" s="1"/>
  <c r="AQ523" i="10"/>
  <c r="AV523" i="10" s="1"/>
  <c r="AS271" i="10"/>
  <c r="AX271" i="10" s="1"/>
  <c r="AR327" i="10"/>
  <c r="AW327" i="10" s="1"/>
  <c r="AS530" i="10"/>
  <c r="AX530" i="10" s="1"/>
  <c r="AP542" i="10"/>
  <c r="AU542" i="10" s="1"/>
  <c r="AQ542" i="10"/>
  <c r="AV542" i="10" s="1"/>
  <c r="AT542" i="10"/>
  <c r="AY542" i="10" s="1"/>
  <c r="AR542" i="10"/>
  <c r="AW542" i="10" s="1"/>
  <c r="AS542" i="10"/>
  <c r="AX542" i="10" s="1"/>
  <c r="AR30" i="10"/>
  <c r="AW30" i="10" s="1"/>
  <c r="AQ52" i="10"/>
  <c r="AV52" i="10" s="1"/>
  <c r="AR190" i="10"/>
  <c r="AW190" i="10" s="1"/>
  <c r="AR239" i="10"/>
  <c r="AW239" i="10" s="1"/>
  <c r="AS413" i="10"/>
  <c r="AX413" i="10" s="1"/>
  <c r="AP444" i="10"/>
  <c r="AU444" i="10" s="1"/>
  <c r="AR413" i="10"/>
  <c r="AW413" i="10" s="1"/>
  <c r="AR428" i="10"/>
  <c r="AW428" i="10" s="1"/>
  <c r="AT424" i="10"/>
  <c r="AY424" i="10" s="1"/>
  <c r="AS507" i="10"/>
  <c r="AX507" i="10" s="1"/>
  <c r="AQ527" i="10"/>
  <c r="AV527" i="10" s="1"/>
  <c r="AR504" i="10"/>
  <c r="AW504" i="10" s="1"/>
  <c r="AR210" i="10"/>
  <c r="AW210" i="10" s="1"/>
  <c r="AS287" i="10"/>
  <c r="AX287" i="10" s="1"/>
  <c r="AS194" i="10"/>
  <c r="AX194" i="10" s="1"/>
  <c r="AS303" i="10"/>
  <c r="AX303" i="10" s="1"/>
  <c r="AR359" i="10"/>
  <c r="AW359" i="10" s="1"/>
  <c r="AR36" i="10"/>
  <c r="AW36" i="10" s="1"/>
  <c r="AQ51" i="10"/>
  <c r="AV51" i="10" s="1"/>
  <c r="AQ34" i="10"/>
  <c r="AV34" i="10" s="1"/>
  <c r="AR62" i="10"/>
  <c r="AR76" i="10"/>
  <c r="AW76" i="10" s="1"/>
  <c r="AS124" i="10"/>
  <c r="AX124" i="10" s="1"/>
  <c r="AQ193" i="10"/>
  <c r="AV193" i="10" s="1"/>
  <c r="AR201" i="10"/>
  <c r="AW201" i="10" s="1"/>
  <c r="AQ188" i="10"/>
  <c r="AV188" i="10" s="1"/>
  <c r="AT239" i="10"/>
  <c r="AY239" i="10" s="1"/>
  <c r="AP246" i="10"/>
  <c r="AU246" i="10" s="1"/>
  <c r="AR300" i="10"/>
  <c r="AW300" i="10" s="1"/>
  <c r="AT350" i="10"/>
  <c r="AY350" i="10" s="1"/>
  <c r="AR378" i="10"/>
  <c r="AW378" i="10" s="1"/>
  <c r="AQ424" i="10"/>
  <c r="AV424" i="10" s="1"/>
  <c r="AQ443" i="10"/>
  <c r="AV443" i="10" s="1"/>
  <c r="AR440" i="10"/>
  <c r="AW440" i="10" s="1"/>
  <c r="AP405" i="10"/>
  <c r="AU405" i="10" s="1"/>
  <c r="AR529" i="10"/>
  <c r="AW529" i="10" s="1"/>
  <c r="AS535" i="10"/>
  <c r="AX535" i="10" s="1"/>
  <c r="AT295" i="10"/>
  <c r="AY295" i="10" s="1"/>
  <c r="AS295" i="10"/>
  <c r="AX295" i="10" s="1"/>
  <c r="AR343" i="10"/>
  <c r="AW343" i="10" s="1"/>
  <c r="AR151" i="10"/>
  <c r="AW151" i="10" s="1"/>
  <c r="AP174" i="10"/>
  <c r="AU174" i="10" s="1"/>
  <c r="AR196" i="10"/>
  <c r="AW196" i="10" s="1"/>
  <c r="AS433" i="10"/>
  <c r="AX433" i="10" s="1"/>
  <c r="AQ433" i="10"/>
  <c r="AV433" i="10" s="1"/>
  <c r="AP415" i="10"/>
  <c r="AU415" i="10" s="1"/>
  <c r="AT415" i="10"/>
  <c r="AY415" i="10" s="1"/>
  <c r="AS415" i="10"/>
  <c r="AX415" i="10" s="1"/>
  <c r="AS362" i="10"/>
  <c r="AX362" i="10" s="1"/>
  <c r="AT163" i="10"/>
  <c r="AY163" i="10" s="1"/>
  <c r="AR169" i="10"/>
  <c r="AW169" i="10" s="1"/>
  <c r="AS311" i="10"/>
  <c r="AX311" i="10" s="1"/>
  <c r="AT278" i="10"/>
  <c r="AY278" i="10" s="1"/>
  <c r="AS462" i="10"/>
  <c r="AX462" i="10" s="1"/>
  <c r="AR456" i="10"/>
  <c r="AW456" i="10" s="1"/>
  <c r="AR537" i="10"/>
  <c r="AW537" i="10" s="1"/>
  <c r="AS527" i="10"/>
  <c r="AX527" i="10" s="1"/>
  <c r="AS202" i="10"/>
  <c r="AX202" i="10" s="1"/>
  <c r="AP61" i="10"/>
  <c r="AU61" i="10" s="1"/>
  <c r="AS122" i="10"/>
  <c r="AX122" i="10" s="1"/>
  <c r="AS154" i="10"/>
  <c r="AX154" i="10" s="1"/>
  <c r="AP139" i="10"/>
  <c r="AU139" i="10" s="1"/>
  <c r="AS201" i="10"/>
  <c r="AX201" i="10" s="1"/>
  <c r="AR383" i="10"/>
  <c r="AW383" i="10" s="1"/>
  <c r="AS456" i="10"/>
  <c r="AX456" i="10" s="1"/>
  <c r="AR515" i="10"/>
  <c r="AW515" i="10" s="1"/>
  <c r="AS327" i="10"/>
  <c r="AX327" i="10" s="1"/>
  <c r="AQ381" i="10"/>
  <c r="AV381" i="10" s="1"/>
  <c r="AR431" i="10"/>
  <c r="AW431" i="10" s="1"/>
  <c r="AS431" i="10"/>
  <c r="AX431" i="10" s="1"/>
  <c r="AT431" i="10"/>
  <c r="AY431" i="10" s="1"/>
  <c r="AS396" i="10"/>
  <c r="AX396" i="10" s="1"/>
  <c r="AQ119" i="10"/>
  <c r="AV119" i="10" s="1"/>
  <c r="AP114" i="10"/>
  <c r="AU114" i="10" s="1"/>
  <c r="AP176" i="10"/>
  <c r="AU176" i="10" s="1"/>
  <c r="AT141" i="10"/>
  <c r="AY141" i="10" s="1"/>
  <c r="AQ234" i="10"/>
  <c r="AV234" i="10" s="1"/>
  <c r="AR278" i="10"/>
  <c r="AW278" i="10" s="1"/>
  <c r="AS331" i="10"/>
  <c r="AX331" i="10" s="1"/>
  <c r="AS440" i="10"/>
  <c r="AX440" i="10" s="1"/>
  <c r="AR404" i="10"/>
  <c r="AW404" i="10" s="1"/>
  <c r="AT210" i="10"/>
  <c r="AY210" i="10" s="1"/>
  <c r="AR530" i="10"/>
  <c r="AW530" i="10" s="1"/>
  <c r="AT45" i="10"/>
  <c r="AY45" i="10" s="1"/>
  <c r="AR64" i="10"/>
  <c r="AW64" i="10" s="1"/>
  <c r="AR103" i="10"/>
  <c r="AW103" i="10" s="1"/>
  <c r="AP132" i="10"/>
  <c r="AU132" i="10" s="1"/>
  <c r="AT170" i="10"/>
  <c r="AY170" i="10" s="1"/>
  <c r="AP185" i="10"/>
  <c r="AU185" i="10" s="1"/>
  <c r="AQ174" i="10"/>
  <c r="AV174" i="10" s="1"/>
  <c r="AS174" i="10"/>
  <c r="AX174" i="10" s="1"/>
  <c r="AT190" i="10"/>
  <c r="AY190" i="10" s="1"/>
  <c r="AP234" i="10"/>
  <c r="AU234" i="10" s="1"/>
  <c r="AR288" i="10"/>
  <c r="AW288" i="10" s="1"/>
  <c r="AR323" i="10"/>
  <c r="AW323" i="10" s="1"/>
  <c r="AS329" i="10"/>
  <c r="AX329" i="10" s="1"/>
  <c r="AR408" i="10"/>
  <c r="AW408" i="10" s="1"/>
  <c r="AR452" i="10"/>
  <c r="AW452" i="10" s="1"/>
  <c r="AT152" i="10"/>
  <c r="AY152" i="10" s="1"/>
  <c r="AT38" i="10"/>
  <c r="AP391" i="10"/>
  <c r="AU391" i="10" s="1"/>
  <c r="AT391" i="10"/>
  <c r="AY391" i="10" s="1"/>
  <c r="AR391" i="10"/>
  <c r="AW391" i="10" s="1"/>
  <c r="AS399" i="10"/>
  <c r="AX399" i="10" s="1"/>
  <c r="AP44" i="10"/>
  <c r="AU44" i="10" s="1"/>
  <c r="AQ47" i="10"/>
  <c r="AV47" i="10" s="1"/>
  <c r="AR47" i="10"/>
  <c r="AW47" i="10" s="1"/>
  <c r="AS47" i="10"/>
  <c r="AX47" i="10" s="1"/>
  <c r="AT47" i="10"/>
  <c r="AY47" i="10" s="1"/>
  <c r="AP47" i="10"/>
  <c r="AU47" i="10" s="1"/>
  <c r="AR27" i="10"/>
  <c r="AW27" i="10" s="1"/>
  <c r="AS27" i="10"/>
  <c r="AX27" i="10" s="1"/>
  <c r="AT27" i="10"/>
  <c r="AY27" i="10" s="1"/>
  <c r="AP27" i="10"/>
  <c r="AU27" i="10" s="1"/>
  <c r="AQ27" i="10"/>
  <c r="AV27" i="10" s="1"/>
  <c r="AQ44" i="10"/>
  <c r="AV44" i="10" s="1"/>
  <c r="AP49" i="10"/>
  <c r="AU49" i="10" s="1"/>
  <c r="AR49" i="10"/>
  <c r="AW49" i="10" s="1"/>
  <c r="AS49" i="10"/>
  <c r="AX49" i="10" s="1"/>
  <c r="AT49" i="10"/>
  <c r="AY49" i="10" s="1"/>
  <c r="AQ49" i="10"/>
  <c r="AV49" i="10" s="1"/>
  <c r="AP62" i="10"/>
  <c r="AP65" i="10"/>
  <c r="AU65" i="10" s="1"/>
  <c r="AQ65" i="10"/>
  <c r="AV65" i="10" s="1"/>
  <c r="AS65" i="10"/>
  <c r="AX65" i="10" s="1"/>
  <c r="AT65" i="10"/>
  <c r="AY65" i="10" s="1"/>
  <c r="AR65" i="10"/>
  <c r="AW65" i="10" s="1"/>
  <c r="AP73" i="10"/>
  <c r="AU73" i="10" s="1"/>
  <c r="AQ73" i="10"/>
  <c r="AV73" i="10" s="1"/>
  <c r="AS73" i="10"/>
  <c r="AX73" i="10" s="1"/>
  <c r="AT73" i="10"/>
  <c r="AY73" i="10" s="1"/>
  <c r="AR73" i="10"/>
  <c r="AW73" i="10" s="1"/>
  <c r="AR94" i="10"/>
  <c r="AW94" i="10" s="1"/>
  <c r="AS94" i="10"/>
  <c r="AX94" i="10" s="1"/>
  <c r="AT94" i="10"/>
  <c r="AY94" i="10" s="1"/>
  <c r="AQ94" i="10"/>
  <c r="AV94" i="10" s="1"/>
  <c r="AP94" i="10"/>
  <c r="AU94" i="10" s="1"/>
  <c r="AP115" i="10"/>
  <c r="AU115" i="10" s="1"/>
  <c r="AQ115" i="10"/>
  <c r="AV115" i="10" s="1"/>
  <c r="AR115" i="10"/>
  <c r="AW115" i="10" s="1"/>
  <c r="AT115" i="10"/>
  <c r="AY115" i="10" s="1"/>
  <c r="AS115" i="10"/>
  <c r="AX115" i="10" s="1"/>
  <c r="AR126" i="10"/>
  <c r="AW126" i="10" s="1"/>
  <c r="AP126" i="10"/>
  <c r="AU126" i="10" s="1"/>
  <c r="AQ126" i="10"/>
  <c r="AV126" i="10" s="1"/>
  <c r="AS126" i="10"/>
  <c r="AX126" i="10" s="1"/>
  <c r="AT126" i="10"/>
  <c r="AY126" i="10" s="1"/>
  <c r="AS108" i="10"/>
  <c r="AX108" i="10" s="1"/>
  <c r="AT108" i="10"/>
  <c r="AY108" i="10" s="1"/>
  <c r="AP108" i="10"/>
  <c r="AU108" i="10" s="1"/>
  <c r="AR108" i="10"/>
  <c r="AW108" i="10" s="1"/>
  <c r="AQ108" i="10"/>
  <c r="AV108" i="10" s="1"/>
  <c r="AS97" i="10"/>
  <c r="AX97" i="10" s="1"/>
  <c r="AT97" i="10"/>
  <c r="AY97" i="10" s="1"/>
  <c r="AQ97" i="10"/>
  <c r="AV97" i="10" s="1"/>
  <c r="AR97" i="10"/>
  <c r="AW97" i="10" s="1"/>
  <c r="AP97" i="10"/>
  <c r="AU97" i="10" s="1"/>
  <c r="AQ110" i="10"/>
  <c r="AV110" i="10" s="1"/>
  <c r="AR110" i="10"/>
  <c r="AW110" i="10" s="1"/>
  <c r="AS110" i="10"/>
  <c r="AX110" i="10" s="1"/>
  <c r="AP110" i="10"/>
  <c r="AU110" i="10" s="1"/>
  <c r="AT110" i="10"/>
  <c r="AY110" i="10" s="1"/>
  <c r="AR104" i="10"/>
  <c r="AW104" i="10" s="1"/>
  <c r="AS138" i="10"/>
  <c r="AX138" i="10" s="1"/>
  <c r="AT138" i="10"/>
  <c r="AY138" i="10" s="1"/>
  <c r="AP138" i="10"/>
  <c r="AU138" i="10" s="1"/>
  <c r="AR138" i="10"/>
  <c r="AW138" i="10" s="1"/>
  <c r="AQ138" i="10"/>
  <c r="AV138" i="10" s="1"/>
  <c r="AR128" i="10"/>
  <c r="AW128" i="10" s="1"/>
  <c r="AP155" i="10"/>
  <c r="AU155" i="10" s="1"/>
  <c r="AQ155" i="10"/>
  <c r="AV155" i="10" s="1"/>
  <c r="AS155" i="10"/>
  <c r="AX155" i="10" s="1"/>
  <c r="AT155" i="10"/>
  <c r="AY155" i="10" s="1"/>
  <c r="AR155" i="10"/>
  <c r="AW155" i="10" s="1"/>
  <c r="AP136" i="10"/>
  <c r="AU136" i="10" s="1"/>
  <c r="AS136" i="10"/>
  <c r="AX136" i="10" s="1"/>
  <c r="AT136" i="10"/>
  <c r="AY136" i="10" s="1"/>
  <c r="AR136" i="10"/>
  <c r="AW136" i="10" s="1"/>
  <c r="AQ136" i="10"/>
  <c r="AV136" i="10" s="1"/>
  <c r="AQ124" i="10"/>
  <c r="AV124" i="10" s="1"/>
  <c r="AP128" i="10"/>
  <c r="AU128" i="10" s="1"/>
  <c r="AS165" i="10"/>
  <c r="AX165" i="10" s="1"/>
  <c r="AS162" i="10"/>
  <c r="AX162" i="10" s="1"/>
  <c r="AT162" i="10"/>
  <c r="AY162" i="10" s="1"/>
  <c r="AP162" i="10"/>
  <c r="AU162" i="10" s="1"/>
  <c r="AR162" i="10"/>
  <c r="AW162" i="10" s="1"/>
  <c r="AQ162" i="10"/>
  <c r="AV162" i="10" s="1"/>
  <c r="AS171" i="10"/>
  <c r="AX171" i="10" s="1"/>
  <c r="AT171" i="10"/>
  <c r="AY171" i="10" s="1"/>
  <c r="AP171" i="10"/>
  <c r="AU171" i="10" s="1"/>
  <c r="AR171" i="10"/>
  <c r="AW171" i="10" s="1"/>
  <c r="AQ171" i="10"/>
  <c r="AV171" i="10" s="1"/>
  <c r="AQ165" i="10"/>
  <c r="AV165" i="10" s="1"/>
  <c r="AP178" i="10"/>
  <c r="AU178" i="10" s="1"/>
  <c r="AQ178" i="10"/>
  <c r="AV178" i="10" s="1"/>
  <c r="AS178" i="10"/>
  <c r="AX178" i="10" s="1"/>
  <c r="AT178" i="10"/>
  <c r="AY178" i="10" s="1"/>
  <c r="AR178" i="10"/>
  <c r="AW178" i="10" s="1"/>
  <c r="AS170" i="10"/>
  <c r="AX170" i="10" s="1"/>
  <c r="AS199" i="10"/>
  <c r="AX199" i="10" s="1"/>
  <c r="AR222" i="10"/>
  <c r="AW222" i="10" s="1"/>
  <c r="AP222" i="10"/>
  <c r="AU222" i="10" s="1"/>
  <c r="AQ222" i="10"/>
  <c r="AV222" i="10" s="1"/>
  <c r="AT222" i="10"/>
  <c r="AY222" i="10" s="1"/>
  <c r="AS222" i="10"/>
  <c r="AX222" i="10" s="1"/>
  <c r="AP209" i="10"/>
  <c r="AU209" i="10" s="1"/>
  <c r="AR209" i="10"/>
  <c r="AW209" i="10" s="1"/>
  <c r="AS209" i="10"/>
  <c r="AX209" i="10" s="1"/>
  <c r="AT209" i="10"/>
  <c r="AY209" i="10" s="1"/>
  <c r="AQ209" i="10"/>
  <c r="AV209" i="10" s="1"/>
  <c r="AS198" i="10"/>
  <c r="AX198" i="10" s="1"/>
  <c r="AP217" i="10"/>
  <c r="AU217" i="10" s="1"/>
  <c r="AT217" i="10"/>
  <c r="AY217" i="10" s="1"/>
  <c r="AQ217" i="10"/>
  <c r="AV217" i="10" s="1"/>
  <c r="AS217" i="10"/>
  <c r="AX217" i="10" s="1"/>
  <c r="AR217" i="10"/>
  <c r="AW217" i="10" s="1"/>
  <c r="AR260" i="10"/>
  <c r="AW260" i="10" s="1"/>
  <c r="AS260" i="10"/>
  <c r="AX260" i="10" s="1"/>
  <c r="AP260" i="10"/>
  <c r="AU260" i="10" s="1"/>
  <c r="AQ260" i="10"/>
  <c r="AV260" i="10" s="1"/>
  <c r="AT260" i="10"/>
  <c r="AY260" i="10" s="1"/>
  <c r="AS235" i="10"/>
  <c r="AX235" i="10" s="1"/>
  <c r="AP235" i="10"/>
  <c r="AU235" i="10" s="1"/>
  <c r="AQ235" i="10"/>
  <c r="AV235" i="10" s="1"/>
  <c r="AT235" i="10"/>
  <c r="AY235" i="10" s="1"/>
  <c r="AR235" i="10"/>
  <c r="AW235" i="10" s="1"/>
  <c r="AP243" i="10"/>
  <c r="AU243" i="10" s="1"/>
  <c r="AR243" i="10"/>
  <c r="AW243" i="10" s="1"/>
  <c r="AT243" i="10"/>
  <c r="AY243" i="10" s="1"/>
  <c r="AQ243" i="10"/>
  <c r="AV243" i="10" s="1"/>
  <c r="AS243" i="10"/>
  <c r="AX243" i="10" s="1"/>
  <c r="AR265" i="10"/>
  <c r="AW265" i="10" s="1"/>
  <c r="AT265" i="10"/>
  <c r="AY265" i="10" s="1"/>
  <c r="AP265" i="10"/>
  <c r="AU265" i="10" s="1"/>
  <c r="AQ265" i="10"/>
  <c r="AV265" i="10" s="1"/>
  <c r="AS265" i="10"/>
  <c r="AX265" i="10" s="1"/>
  <c r="AP225" i="10"/>
  <c r="AU225" i="10" s="1"/>
  <c r="AT225" i="10"/>
  <c r="AY225" i="10" s="1"/>
  <c r="AQ225" i="10"/>
  <c r="AV225" i="10" s="1"/>
  <c r="AS225" i="10"/>
  <c r="AX225" i="10" s="1"/>
  <c r="AR225" i="10"/>
  <c r="AW225" i="10" s="1"/>
  <c r="AT230" i="10"/>
  <c r="AY230" i="10" s="1"/>
  <c r="AP230" i="10"/>
  <c r="AU230" i="10" s="1"/>
  <c r="AS230" i="10"/>
  <c r="AX230" i="10" s="1"/>
  <c r="AQ230" i="10"/>
  <c r="AV230" i="10" s="1"/>
  <c r="AR230" i="10"/>
  <c r="AW230" i="10" s="1"/>
  <c r="AP282" i="10"/>
  <c r="AU282" i="10" s="1"/>
  <c r="AQ282" i="10"/>
  <c r="AV282" i="10" s="1"/>
  <c r="AR282" i="10"/>
  <c r="AW282" i="10" s="1"/>
  <c r="AS282" i="10"/>
  <c r="AX282" i="10" s="1"/>
  <c r="AT282" i="10"/>
  <c r="AY282" i="10" s="1"/>
  <c r="AP306" i="10"/>
  <c r="AU306" i="10" s="1"/>
  <c r="AQ306" i="10"/>
  <c r="AV306" i="10" s="1"/>
  <c r="AR306" i="10"/>
  <c r="AW306" i="10" s="1"/>
  <c r="AS306" i="10"/>
  <c r="AX306" i="10" s="1"/>
  <c r="AT306" i="10"/>
  <c r="AY306" i="10" s="1"/>
  <c r="AR234" i="10"/>
  <c r="AW234" i="10" s="1"/>
  <c r="AR232" i="10"/>
  <c r="AW232" i="10" s="1"/>
  <c r="AQ232" i="10"/>
  <c r="AV232" i="10" s="1"/>
  <c r="AS232" i="10"/>
  <c r="AX232" i="10" s="1"/>
  <c r="AT232" i="10"/>
  <c r="AY232" i="10" s="1"/>
  <c r="AP232" i="10"/>
  <c r="AU232" i="10" s="1"/>
  <c r="AS266" i="10"/>
  <c r="AX266" i="10" s="1"/>
  <c r="AT266" i="10"/>
  <c r="AY266" i="10" s="1"/>
  <c r="AP266" i="10"/>
  <c r="AU266" i="10" s="1"/>
  <c r="AQ266" i="10"/>
  <c r="AV266" i="10" s="1"/>
  <c r="AR266" i="10"/>
  <c r="AW266" i="10" s="1"/>
  <c r="AP312" i="10"/>
  <c r="AU312" i="10" s="1"/>
  <c r="AR312" i="10"/>
  <c r="AW312" i="10" s="1"/>
  <c r="AS312" i="10"/>
  <c r="AX312" i="10" s="1"/>
  <c r="AT312" i="10"/>
  <c r="AY312" i="10" s="1"/>
  <c r="AQ312" i="10"/>
  <c r="AV312" i="10" s="1"/>
  <c r="AS221" i="10"/>
  <c r="AX221" i="10" s="1"/>
  <c r="AP280" i="10"/>
  <c r="AU280" i="10" s="1"/>
  <c r="AQ280" i="10"/>
  <c r="AV280" i="10" s="1"/>
  <c r="AR280" i="10"/>
  <c r="AW280" i="10" s="1"/>
  <c r="AS280" i="10"/>
  <c r="AX280" i="10" s="1"/>
  <c r="AT280" i="10"/>
  <c r="AY280" i="10" s="1"/>
  <c r="AP311" i="10"/>
  <c r="AU311" i="10" s="1"/>
  <c r="AP254" i="10"/>
  <c r="AU254" i="10" s="1"/>
  <c r="AP333" i="10"/>
  <c r="AU333" i="10" s="1"/>
  <c r="AQ333" i="10"/>
  <c r="AV333" i="10" s="1"/>
  <c r="AR333" i="10"/>
  <c r="AW333" i="10" s="1"/>
  <c r="AS333" i="10"/>
  <c r="AX333" i="10" s="1"/>
  <c r="AT333" i="10"/>
  <c r="AY333" i="10" s="1"/>
  <c r="AR212" i="10"/>
  <c r="AW212" i="10" s="1"/>
  <c r="AS270" i="10"/>
  <c r="AX270" i="10" s="1"/>
  <c r="AP275" i="10"/>
  <c r="AU275" i="10" s="1"/>
  <c r="AQ275" i="10"/>
  <c r="AV275" i="10" s="1"/>
  <c r="AR275" i="10"/>
  <c r="AW275" i="10" s="1"/>
  <c r="AS275" i="10"/>
  <c r="AX275" i="10" s="1"/>
  <c r="AT275" i="10"/>
  <c r="AY275" i="10" s="1"/>
  <c r="AT338" i="10"/>
  <c r="AY338" i="10" s="1"/>
  <c r="AP338" i="10"/>
  <c r="AU338" i="10" s="1"/>
  <c r="AQ338" i="10"/>
  <c r="AV338" i="10" s="1"/>
  <c r="AR338" i="10"/>
  <c r="AW338" i="10" s="1"/>
  <c r="AS338" i="10"/>
  <c r="AX338" i="10" s="1"/>
  <c r="AR324" i="10"/>
  <c r="AW324" i="10" s="1"/>
  <c r="AP331" i="10"/>
  <c r="AU331" i="10" s="1"/>
  <c r="AR363" i="10"/>
  <c r="AW363" i="10" s="1"/>
  <c r="AS388" i="10"/>
  <c r="AX388" i="10" s="1"/>
  <c r="AP388" i="10"/>
  <c r="AU388" i="10" s="1"/>
  <c r="AQ388" i="10"/>
  <c r="AV388" i="10" s="1"/>
  <c r="AR388" i="10"/>
  <c r="AW388" i="10" s="1"/>
  <c r="AT388" i="10"/>
  <c r="AY388" i="10" s="1"/>
  <c r="AQ326" i="10"/>
  <c r="AV326" i="10" s="1"/>
  <c r="AP325" i="10"/>
  <c r="AU325" i="10" s="1"/>
  <c r="AT383" i="10"/>
  <c r="AY383" i="10" s="1"/>
  <c r="AR364" i="10"/>
  <c r="AW364" i="10" s="1"/>
  <c r="AS364" i="10"/>
  <c r="AX364" i="10" s="1"/>
  <c r="AT364" i="10"/>
  <c r="AY364" i="10" s="1"/>
  <c r="AP364" i="10"/>
  <c r="AU364" i="10" s="1"/>
  <c r="AQ364" i="10"/>
  <c r="AV364" i="10" s="1"/>
  <c r="AS390" i="10"/>
  <c r="AX390" i="10" s="1"/>
  <c r="AT390" i="10"/>
  <c r="AY390" i="10" s="1"/>
  <c r="AP390" i="10"/>
  <c r="AU390" i="10" s="1"/>
  <c r="AQ390" i="10"/>
  <c r="AV390" i="10" s="1"/>
  <c r="AR390" i="10"/>
  <c r="AW390" i="10" s="1"/>
  <c r="AS414" i="10"/>
  <c r="AX414" i="10" s="1"/>
  <c r="AT414" i="10"/>
  <c r="AY414" i="10" s="1"/>
  <c r="AP414" i="10"/>
  <c r="AU414" i="10" s="1"/>
  <c r="AR414" i="10"/>
  <c r="AW414" i="10" s="1"/>
  <c r="AQ414" i="10"/>
  <c r="AV414" i="10" s="1"/>
  <c r="AP394" i="10"/>
  <c r="AU394" i="10" s="1"/>
  <c r="AP413" i="10"/>
  <c r="AU413" i="10" s="1"/>
  <c r="AP392" i="10"/>
  <c r="AU392" i="10" s="1"/>
  <c r="AR509" i="10"/>
  <c r="AW509" i="10" s="1"/>
  <c r="AS509" i="10"/>
  <c r="AX509" i="10" s="1"/>
  <c r="AP509" i="10"/>
  <c r="AU509" i="10" s="1"/>
  <c r="AQ509" i="10"/>
  <c r="AV509" i="10" s="1"/>
  <c r="AT509" i="10"/>
  <c r="AY509" i="10" s="1"/>
  <c r="AR411" i="10"/>
  <c r="AW411" i="10" s="1"/>
  <c r="AS411" i="10"/>
  <c r="AX411" i="10" s="1"/>
  <c r="AT411" i="10"/>
  <c r="AY411" i="10" s="1"/>
  <c r="AQ411" i="10"/>
  <c r="AV411" i="10" s="1"/>
  <c r="AP411" i="10"/>
  <c r="AU411" i="10" s="1"/>
  <c r="AP389" i="10"/>
  <c r="AU389" i="10" s="1"/>
  <c r="AQ405" i="10"/>
  <c r="AV405" i="10" s="1"/>
  <c r="AR471" i="10"/>
  <c r="AW471" i="10" s="1"/>
  <c r="AS492" i="10"/>
  <c r="AX492" i="10" s="1"/>
  <c r="AT492" i="10"/>
  <c r="AY492" i="10" s="1"/>
  <c r="AP492" i="10"/>
  <c r="AU492" i="10" s="1"/>
  <c r="AR492" i="10"/>
  <c r="AW492" i="10" s="1"/>
  <c r="AQ492" i="10"/>
  <c r="AV492" i="10" s="1"/>
  <c r="AR505" i="10"/>
  <c r="AW505" i="10" s="1"/>
  <c r="AS505" i="10"/>
  <c r="AX505" i="10" s="1"/>
  <c r="AQ505" i="10"/>
  <c r="AV505" i="10" s="1"/>
  <c r="AP505" i="10"/>
  <c r="AU505" i="10" s="1"/>
  <c r="AT505" i="10"/>
  <c r="AY505" i="10" s="1"/>
  <c r="AR462" i="10"/>
  <c r="AW462" i="10" s="1"/>
  <c r="AP464" i="10"/>
  <c r="AU464" i="10" s="1"/>
  <c r="AQ464" i="10"/>
  <c r="AV464" i="10" s="1"/>
  <c r="AR464" i="10"/>
  <c r="AW464" i="10" s="1"/>
  <c r="AS464" i="10"/>
  <c r="AX464" i="10" s="1"/>
  <c r="AT464" i="10"/>
  <c r="AY464" i="10" s="1"/>
  <c r="AS451" i="10"/>
  <c r="AX451" i="10" s="1"/>
  <c r="AP499" i="10"/>
  <c r="AU499" i="10" s="1"/>
  <c r="AQ499" i="10"/>
  <c r="AV499" i="10" s="1"/>
  <c r="AR499" i="10"/>
  <c r="AW499" i="10" s="1"/>
  <c r="AT499" i="10"/>
  <c r="AY499" i="10" s="1"/>
  <c r="AS499" i="10"/>
  <c r="AX499" i="10" s="1"/>
  <c r="AR513" i="10"/>
  <c r="AW513" i="10" s="1"/>
  <c r="AS513" i="10"/>
  <c r="AX513" i="10" s="1"/>
  <c r="AP513" i="10"/>
  <c r="AU513" i="10" s="1"/>
  <c r="AQ513" i="10"/>
  <c r="AV513" i="10" s="1"/>
  <c r="AT513" i="10"/>
  <c r="AY513" i="10" s="1"/>
  <c r="AQ428" i="10"/>
  <c r="AV428" i="10" s="1"/>
  <c r="AS453" i="10"/>
  <c r="AX453" i="10" s="1"/>
  <c r="AP496" i="10"/>
  <c r="AU496" i="10" s="1"/>
  <c r="AQ496" i="10"/>
  <c r="AV496" i="10" s="1"/>
  <c r="AS496" i="10"/>
  <c r="AX496" i="10" s="1"/>
  <c r="AT496" i="10"/>
  <c r="AY496" i="10" s="1"/>
  <c r="AR496" i="10"/>
  <c r="AW496" i="10" s="1"/>
  <c r="AP517" i="10"/>
  <c r="AU517" i="10" s="1"/>
  <c r="AT517" i="10"/>
  <c r="AY517" i="10" s="1"/>
  <c r="AQ517" i="10"/>
  <c r="AV517" i="10" s="1"/>
  <c r="AR517" i="10"/>
  <c r="AW517" i="10" s="1"/>
  <c r="AS517" i="10"/>
  <c r="AX517" i="10" s="1"/>
  <c r="AQ465" i="10"/>
  <c r="AV465" i="10" s="1"/>
  <c r="AR473" i="10"/>
  <c r="AW473" i="10" s="1"/>
  <c r="AT445" i="10"/>
  <c r="AY445" i="10" s="1"/>
  <c r="AP452" i="10"/>
  <c r="AU452" i="10" s="1"/>
  <c r="AT482" i="10"/>
  <c r="AY482" i="10" s="1"/>
  <c r="AQ518" i="10"/>
  <c r="AV518" i="10" s="1"/>
  <c r="AT518" i="10"/>
  <c r="AY518" i="10" s="1"/>
  <c r="AR518" i="10"/>
  <c r="AW518" i="10" s="1"/>
  <c r="AP518" i="10"/>
  <c r="AU518" i="10" s="1"/>
  <c r="AS518" i="10"/>
  <c r="AX518" i="10" s="1"/>
  <c r="AT520" i="10"/>
  <c r="AY520" i="10" s="1"/>
  <c r="AR531" i="10"/>
  <c r="AW531" i="10" s="1"/>
  <c r="AS536" i="10"/>
  <c r="AX536" i="10" s="1"/>
  <c r="AR534" i="10"/>
  <c r="AW534" i="10" s="1"/>
  <c r="AQ524" i="10"/>
  <c r="AV524" i="10" s="1"/>
  <c r="AS504" i="10"/>
  <c r="AX504" i="10" s="1"/>
  <c r="AQ537" i="10"/>
  <c r="AV537" i="10" s="1"/>
  <c r="AT515" i="10"/>
  <c r="AY515" i="10" s="1"/>
  <c r="AQ156" i="10"/>
  <c r="AV156" i="10" s="1"/>
  <c r="AR156" i="10"/>
  <c r="AW156" i="10" s="1"/>
  <c r="AS156" i="10"/>
  <c r="AX156" i="10" s="1"/>
  <c r="AT156" i="10"/>
  <c r="AY156" i="10" s="1"/>
  <c r="AP156" i="10"/>
  <c r="AU156" i="10" s="1"/>
  <c r="AR124" i="10"/>
  <c r="AW124" i="10" s="1"/>
  <c r="AS129" i="10"/>
  <c r="AX129" i="10" s="1"/>
  <c r="AP129" i="10"/>
  <c r="AU129" i="10" s="1"/>
  <c r="AR129" i="10"/>
  <c r="AW129" i="10" s="1"/>
  <c r="AQ129" i="10"/>
  <c r="AV129" i="10" s="1"/>
  <c r="AT129" i="10"/>
  <c r="AY129" i="10" s="1"/>
  <c r="AS163" i="10"/>
  <c r="AX163" i="10" s="1"/>
  <c r="AR184" i="10"/>
  <c r="AW184" i="10" s="1"/>
  <c r="AS184" i="10"/>
  <c r="AX184" i="10" s="1"/>
  <c r="AT184" i="10"/>
  <c r="AY184" i="10" s="1"/>
  <c r="AP184" i="10"/>
  <c r="AU184" i="10" s="1"/>
  <c r="AQ184" i="10"/>
  <c r="AV184" i="10" s="1"/>
  <c r="AT196" i="10"/>
  <c r="AY196" i="10" s="1"/>
  <c r="AT219" i="10"/>
  <c r="AY219" i="10" s="1"/>
  <c r="AP219" i="10"/>
  <c r="AU219" i="10" s="1"/>
  <c r="AR219" i="10"/>
  <c r="AW219" i="10" s="1"/>
  <c r="AQ219" i="10"/>
  <c r="AV219" i="10" s="1"/>
  <c r="AS219" i="10"/>
  <c r="AX219" i="10" s="1"/>
  <c r="AR198" i="10"/>
  <c r="AW198" i="10" s="1"/>
  <c r="AQ211" i="10"/>
  <c r="AV211" i="10" s="1"/>
  <c r="AR211" i="10"/>
  <c r="AW211" i="10" s="1"/>
  <c r="AS211" i="10"/>
  <c r="AX211" i="10" s="1"/>
  <c r="AT211" i="10"/>
  <c r="AY211" i="10" s="1"/>
  <c r="AP211" i="10"/>
  <c r="AU211" i="10" s="1"/>
  <c r="AP267" i="10"/>
  <c r="AU267" i="10" s="1"/>
  <c r="AR267" i="10"/>
  <c r="AW267" i="10" s="1"/>
  <c r="AS267" i="10"/>
  <c r="AX267" i="10" s="1"/>
  <c r="AT267" i="10"/>
  <c r="AY267" i="10" s="1"/>
  <c r="AQ267" i="10"/>
  <c r="AV267" i="10" s="1"/>
  <c r="AT250" i="10"/>
  <c r="AY250" i="10" s="1"/>
  <c r="AQ250" i="10"/>
  <c r="AV250" i="10" s="1"/>
  <c r="AS250" i="10"/>
  <c r="AX250" i="10" s="1"/>
  <c r="AP250" i="10"/>
  <c r="AU250" i="10" s="1"/>
  <c r="AR250" i="10"/>
  <c r="AW250" i="10" s="1"/>
  <c r="AQ221" i="10"/>
  <c r="AV221" i="10" s="1"/>
  <c r="AP270" i="10"/>
  <c r="AU270" i="10" s="1"/>
  <c r="AS308" i="10"/>
  <c r="AX308" i="10" s="1"/>
  <c r="AT308" i="10"/>
  <c r="AY308" i="10" s="1"/>
  <c r="AP308" i="10"/>
  <c r="AU308" i="10" s="1"/>
  <c r="AQ308" i="10"/>
  <c r="AV308" i="10" s="1"/>
  <c r="AR308" i="10"/>
  <c r="AW308" i="10" s="1"/>
  <c r="AP253" i="10"/>
  <c r="AU253" i="10" s="1"/>
  <c r="AR253" i="10"/>
  <c r="AW253" i="10" s="1"/>
  <c r="AQ253" i="10"/>
  <c r="AV253" i="10" s="1"/>
  <c r="AS253" i="10"/>
  <c r="AX253" i="10" s="1"/>
  <c r="AT253" i="10"/>
  <c r="AY253" i="10" s="1"/>
  <c r="AP262" i="10"/>
  <c r="AU262" i="10" s="1"/>
  <c r="AQ262" i="10"/>
  <c r="AV262" i="10" s="1"/>
  <c r="AS262" i="10"/>
  <c r="AX262" i="10" s="1"/>
  <c r="AR262" i="10"/>
  <c r="AW262" i="10" s="1"/>
  <c r="AT262" i="10"/>
  <c r="AY262" i="10" s="1"/>
  <c r="AP349" i="10"/>
  <c r="AU349" i="10" s="1"/>
  <c r="AQ349" i="10"/>
  <c r="AV349" i="10" s="1"/>
  <c r="AR349" i="10"/>
  <c r="AW349" i="10" s="1"/>
  <c r="AS349" i="10"/>
  <c r="AX349" i="10" s="1"/>
  <c r="AT349" i="10"/>
  <c r="AY349" i="10" s="1"/>
  <c r="AT330" i="10"/>
  <c r="AY330" i="10" s="1"/>
  <c r="AP330" i="10"/>
  <c r="AU330" i="10" s="1"/>
  <c r="AQ330" i="10"/>
  <c r="AV330" i="10" s="1"/>
  <c r="AR330" i="10"/>
  <c r="AW330" i="10" s="1"/>
  <c r="AS330" i="10"/>
  <c r="AX330" i="10" s="1"/>
  <c r="AT354" i="10"/>
  <c r="AY354" i="10" s="1"/>
  <c r="AP354" i="10"/>
  <c r="AU354" i="10" s="1"/>
  <c r="AQ354" i="10"/>
  <c r="AV354" i="10" s="1"/>
  <c r="AR354" i="10"/>
  <c r="AW354" i="10" s="1"/>
  <c r="AS354" i="10"/>
  <c r="AX354" i="10" s="1"/>
  <c r="AP288" i="10"/>
  <c r="AU288" i="10" s="1"/>
  <c r="AP321" i="10"/>
  <c r="AU321" i="10" s="1"/>
  <c r="AP326" i="10"/>
  <c r="AU326" i="10" s="1"/>
  <c r="AR375" i="10"/>
  <c r="AW375" i="10" s="1"/>
  <c r="AT370" i="10"/>
  <c r="AY370" i="10" s="1"/>
  <c r="AP370" i="10"/>
  <c r="AU370" i="10" s="1"/>
  <c r="AQ370" i="10"/>
  <c r="AV370" i="10" s="1"/>
  <c r="AR370" i="10"/>
  <c r="AW370" i="10" s="1"/>
  <c r="AS370" i="10"/>
  <c r="AX370" i="10" s="1"/>
  <c r="AP347" i="10"/>
  <c r="AU347" i="10" s="1"/>
  <c r="AQ347" i="10"/>
  <c r="AV347" i="10" s="1"/>
  <c r="AR347" i="10"/>
  <c r="AW347" i="10" s="1"/>
  <c r="AS347" i="10"/>
  <c r="AX347" i="10" s="1"/>
  <c r="AT347" i="10"/>
  <c r="AY347" i="10" s="1"/>
  <c r="AT325" i="10"/>
  <c r="AY325" i="10" s="1"/>
  <c r="AP368" i="10"/>
  <c r="AU368" i="10" s="1"/>
  <c r="AQ368" i="10"/>
  <c r="AV368" i="10" s="1"/>
  <c r="AR368" i="10"/>
  <c r="AW368" i="10" s="1"/>
  <c r="AS368" i="10"/>
  <c r="AX368" i="10" s="1"/>
  <c r="AT368" i="10"/>
  <c r="AY368" i="10" s="1"/>
  <c r="AT345" i="10"/>
  <c r="AY345" i="10" s="1"/>
  <c r="AP344" i="10"/>
  <c r="AU344" i="10" s="1"/>
  <c r="AQ344" i="10"/>
  <c r="AV344" i="10" s="1"/>
  <c r="AR344" i="10"/>
  <c r="AW344" i="10" s="1"/>
  <c r="AS344" i="10"/>
  <c r="AX344" i="10" s="1"/>
  <c r="AT344" i="10"/>
  <c r="AY344" i="10" s="1"/>
  <c r="AP366" i="10"/>
  <c r="AU366" i="10" s="1"/>
  <c r="AQ366" i="10"/>
  <c r="AV366" i="10" s="1"/>
  <c r="AR366" i="10"/>
  <c r="AW366" i="10" s="1"/>
  <c r="AS366" i="10"/>
  <c r="AX366" i="10" s="1"/>
  <c r="AT366" i="10"/>
  <c r="AY366" i="10" s="1"/>
  <c r="AS422" i="10"/>
  <c r="AX422" i="10" s="1"/>
  <c r="AT422" i="10"/>
  <c r="AY422" i="10" s="1"/>
  <c r="AR422" i="10"/>
  <c r="AW422" i="10" s="1"/>
  <c r="AQ422" i="10"/>
  <c r="AV422" i="10" s="1"/>
  <c r="AP422" i="10"/>
  <c r="AU422" i="10" s="1"/>
  <c r="AS403" i="10"/>
  <c r="AX403" i="10" s="1"/>
  <c r="AP397" i="10"/>
  <c r="AU397" i="10" s="1"/>
  <c r="AS417" i="10"/>
  <c r="AX417" i="10" s="1"/>
  <c r="AR450" i="10"/>
  <c r="AW450" i="10" s="1"/>
  <c r="AP450" i="10"/>
  <c r="AU450" i="10" s="1"/>
  <c r="AQ450" i="10"/>
  <c r="AV450" i="10" s="1"/>
  <c r="AS450" i="10"/>
  <c r="AX450" i="10" s="1"/>
  <c r="AT450" i="10"/>
  <c r="AY450" i="10" s="1"/>
  <c r="AP469" i="10"/>
  <c r="AU469" i="10" s="1"/>
  <c r="AQ469" i="10"/>
  <c r="AV469" i="10" s="1"/>
  <c r="AR469" i="10"/>
  <c r="AW469" i="10" s="1"/>
  <c r="AS469" i="10"/>
  <c r="AX469" i="10" s="1"/>
  <c r="AT469" i="10"/>
  <c r="AY469" i="10" s="1"/>
  <c r="AQ439" i="10"/>
  <c r="AV439" i="10" s="1"/>
  <c r="AP439" i="10"/>
  <c r="AU439" i="10" s="1"/>
  <c r="AR439" i="10"/>
  <c r="AW439" i="10" s="1"/>
  <c r="AS439" i="10"/>
  <c r="AX439" i="10" s="1"/>
  <c r="AT439" i="10"/>
  <c r="AY439" i="10" s="1"/>
  <c r="AQ455" i="10"/>
  <c r="AV455" i="10" s="1"/>
  <c r="AP455" i="10"/>
  <c r="AU455" i="10" s="1"/>
  <c r="AR455" i="10"/>
  <c r="AW455" i="10" s="1"/>
  <c r="AS455" i="10"/>
  <c r="AX455" i="10" s="1"/>
  <c r="AT455" i="10"/>
  <c r="AY455" i="10" s="1"/>
  <c r="AR424" i="10"/>
  <c r="AW424" i="10" s="1"/>
  <c r="AR497" i="10"/>
  <c r="AW497" i="10" s="1"/>
  <c r="AS497" i="10"/>
  <c r="AX497" i="10" s="1"/>
  <c r="AT497" i="10"/>
  <c r="AY497" i="10" s="1"/>
  <c r="AQ497" i="10"/>
  <c r="AV497" i="10" s="1"/>
  <c r="AP497" i="10"/>
  <c r="AU497" i="10" s="1"/>
  <c r="AP488" i="10"/>
  <c r="AU488" i="10" s="1"/>
  <c r="AQ488" i="10"/>
  <c r="AV488" i="10" s="1"/>
  <c r="AR488" i="10"/>
  <c r="AW488" i="10" s="1"/>
  <c r="AS488" i="10"/>
  <c r="AX488" i="10" s="1"/>
  <c r="AT488" i="10"/>
  <c r="AY488" i="10" s="1"/>
  <c r="AS458" i="10"/>
  <c r="AX458" i="10" s="1"/>
  <c r="AQ470" i="10"/>
  <c r="AV470" i="10" s="1"/>
  <c r="AR470" i="10"/>
  <c r="AW470" i="10" s="1"/>
  <c r="AS470" i="10"/>
  <c r="AX470" i="10" s="1"/>
  <c r="AT470" i="10"/>
  <c r="AY470" i="10" s="1"/>
  <c r="AP470" i="10"/>
  <c r="AU470" i="10" s="1"/>
  <c r="AQ502" i="10"/>
  <c r="AV502" i="10" s="1"/>
  <c r="AR502" i="10"/>
  <c r="AW502" i="10" s="1"/>
  <c r="AP502" i="10"/>
  <c r="AU502" i="10" s="1"/>
  <c r="AS502" i="10"/>
  <c r="AX502" i="10" s="1"/>
  <c r="AT502" i="10"/>
  <c r="AY502" i="10" s="1"/>
  <c r="AR443" i="10"/>
  <c r="AW443" i="10" s="1"/>
  <c r="AT474" i="10"/>
  <c r="AY474" i="10" s="1"/>
  <c r="AQ451" i="10"/>
  <c r="AV451" i="10" s="1"/>
  <c r="AP473" i="10"/>
  <c r="AU473" i="10" s="1"/>
  <c r="AP467" i="10"/>
  <c r="AU467" i="10" s="1"/>
  <c r="AQ467" i="10"/>
  <c r="AV467" i="10" s="1"/>
  <c r="AR467" i="10"/>
  <c r="AW467" i="10" s="1"/>
  <c r="AS467" i="10"/>
  <c r="AX467" i="10" s="1"/>
  <c r="AT467" i="10"/>
  <c r="AY467" i="10" s="1"/>
  <c r="AT465" i="10"/>
  <c r="AY465" i="10" s="1"/>
  <c r="AR445" i="10"/>
  <c r="AW445" i="10" s="1"/>
  <c r="AR482" i="10"/>
  <c r="AW482" i="10" s="1"/>
  <c r="AS532" i="10"/>
  <c r="AX532" i="10" s="1"/>
  <c r="AT532" i="10"/>
  <c r="AY532" i="10" s="1"/>
  <c r="AP532" i="10"/>
  <c r="AU532" i="10" s="1"/>
  <c r="AR532" i="10"/>
  <c r="AW532" i="10" s="1"/>
  <c r="AQ532" i="10"/>
  <c r="AV532" i="10" s="1"/>
  <c r="AT522" i="10"/>
  <c r="AY522" i="10" s="1"/>
  <c r="AT510" i="10"/>
  <c r="AY510" i="10" s="1"/>
  <c r="AQ534" i="10"/>
  <c r="AV534" i="10" s="1"/>
  <c r="AP504" i="10"/>
  <c r="AU504" i="10" s="1"/>
  <c r="AP80" i="10"/>
  <c r="AU80" i="10" s="1"/>
  <c r="AQ80" i="10"/>
  <c r="AV80" i="10" s="1"/>
  <c r="AR80" i="10"/>
  <c r="AW80" i="10" s="1"/>
  <c r="AT80" i="10"/>
  <c r="AY80" i="10" s="1"/>
  <c r="AS80" i="10"/>
  <c r="AX80" i="10" s="1"/>
  <c r="AP98" i="10"/>
  <c r="AU98" i="10" s="1"/>
  <c r="AR98" i="10"/>
  <c r="AW98" i="10" s="1"/>
  <c r="AS98" i="10"/>
  <c r="AX98" i="10" s="1"/>
  <c r="AT98" i="10"/>
  <c r="AY98" i="10" s="1"/>
  <c r="AQ98" i="10"/>
  <c r="AV98" i="10" s="1"/>
  <c r="AR113" i="10"/>
  <c r="AW113" i="10" s="1"/>
  <c r="AS113" i="10"/>
  <c r="AX113" i="10" s="1"/>
  <c r="AT113" i="10"/>
  <c r="AY113" i="10" s="1"/>
  <c r="AQ113" i="10"/>
  <c r="AV113" i="10" s="1"/>
  <c r="AP113" i="10"/>
  <c r="AU113" i="10" s="1"/>
  <c r="AQ140" i="10"/>
  <c r="AV140" i="10" s="1"/>
  <c r="AR140" i="10"/>
  <c r="AW140" i="10" s="1"/>
  <c r="AS140" i="10"/>
  <c r="AX140" i="10" s="1"/>
  <c r="AT140" i="10"/>
  <c r="AY140" i="10" s="1"/>
  <c r="AP140" i="10"/>
  <c r="AU140" i="10" s="1"/>
  <c r="AT25" i="10"/>
  <c r="AY25" i="10" s="1"/>
  <c r="AQ25" i="10"/>
  <c r="AV25" i="10" s="1"/>
  <c r="AR25" i="10"/>
  <c r="AW25" i="10" s="1"/>
  <c r="AS25" i="10"/>
  <c r="AX25" i="10" s="1"/>
  <c r="AR26" i="10"/>
  <c r="AQ32" i="10"/>
  <c r="AV32" i="10" s="1"/>
  <c r="AR32" i="10"/>
  <c r="AW32" i="10" s="1"/>
  <c r="AS32" i="10"/>
  <c r="AX32" i="10" s="1"/>
  <c r="AT32" i="10"/>
  <c r="AY32" i="10" s="1"/>
  <c r="AP32" i="10"/>
  <c r="AU32" i="10" s="1"/>
  <c r="AR28" i="10"/>
  <c r="AW28" i="10" s="1"/>
  <c r="AQ45" i="10"/>
  <c r="AV45" i="10" s="1"/>
  <c r="AT51" i="10"/>
  <c r="AY51" i="10" s="1"/>
  <c r="AP78" i="10"/>
  <c r="AU78" i="10" s="1"/>
  <c r="AR78" i="10"/>
  <c r="AW78" i="10" s="1"/>
  <c r="AT78" i="10"/>
  <c r="AY78" i="10" s="1"/>
  <c r="AQ78" i="10"/>
  <c r="AV78" i="10" s="1"/>
  <c r="AS78" i="10"/>
  <c r="AX78" i="10" s="1"/>
  <c r="AR55" i="10"/>
  <c r="AW55" i="10" s="1"/>
  <c r="AQ55" i="10"/>
  <c r="AV55" i="10" s="1"/>
  <c r="AS55" i="10"/>
  <c r="AX55" i="10" s="1"/>
  <c r="AT55" i="10"/>
  <c r="AY55" i="10" s="1"/>
  <c r="AP55" i="10"/>
  <c r="AU55" i="10" s="1"/>
  <c r="AT48" i="10"/>
  <c r="AY48" i="10" s="1"/>
  <c r="AS48" i="10"/>
  <c r="AX48" i="10" s="1"/>
  <c r="AQ48" i="10"/>
  <c r="AV48" i="10" s="1"/>
  <c r="AR48" i="10"/>
  <c r="AW48" i="10" s="1"/>
  <c r="AP48" i="10"/>
  <c r="AU48" i="10" s="1"/>
  <c r="AS61" i="10"/>
  <c r="AX61" i="10" s="1"/>
  <c r="AQ83" i="10"/>
  <c r="AV83" i="10" s="1"/>
  <c r="AR83" i="10"/>
  <c r="AW83" i="10" s="1"/>
  <c r="AS83" i="10"/>
  <c r="AX83" i="10" s="1"/>
  <c r="AP83" i="10"/>
  <c r="AU83" i="10" s="1"/>
  <c r="AT83" i="10"/>
  <c r="AY83" i="10" s="1"/>
  <c r="AS116" i="10"/>
  <c r="AX116" i="10" s="1"/>
  <c r="AT116" i="10"/>
  <c r="AY116" i="10" s="1"/>
  <c r="AP116" i="10"/>
  <c r="AU116" i="10" s="1"/>
  <c r="AR116" i="10"/>
  <c r="AW116" i="10" s="1"/>
  <c r="AQ116" i="10"/>
  <c r="AV116" i="10" s="1"/>
  <c r="AR102" i="10"/>
  <c r="AW102" i="10" s="1"/>
  <c r="AP102" i="10"/>
  <c r="AU102" i="10" s="1"/>
  <c r="AQ102" i="10"/>
  <c r="AV102" i="10" s="1"/>
  <c r="AS102" i="10"/>
  <c r="AX102" i="10" s="1"/>
  <c r="AT102" i="10"/>
  <c r="AY102" i="10" s="1"/>
  <c r="AP141" i="10"/>
  <c r="AU141" i="10" s="1"/>
  <c r="AQ131" i="10"/>
  <c r="AV131" i="10" s="1"/>
  <c r="AR131" i="10"/>
  <c r="AW131" i="10" s="1"/>
  <c r="AS131" i="10"/>
  <c r="AX131" i="10" s="1"/>
  <c r="AT131" i="10"/>
  <c r="AY131" i="10" s="1"/>
  <c r="AP131" i="10"/>
  <c r="AU131" i="10" s="1"/>
  <c r="AQ141" i="10"/>
  <c r="AV141" i="10" s="1"/>
  <c r="AP147" i="10"/>
  <c r="AU147" i="10" s="1"/>
  <c r="AQ147" i="10"/>
  <c r="AV147" i="10" s="1"/>
  <c r="AS147" i="10"/>
  <c r="AX147" i="10" s="1"/>
  <c r="AT147" i="10"/>
  <c r="AY147" i="10" s="1"/>
  <c r="AR147" i="10"/>
  <c r="AW147" i="10" s="1"/>
  <c r="AP149" i="10"/>
  <c r="AU149" i="10" s="1"/>
  <c r="AT182" i="10"/>
  <c r="AY182" i="10" s="1"/>
  <c r="AP151" i="10"/>
  <c r="AU151" i="10" s="1"/>
  <c r="AP166" i="10"/>
  <c r="AU166" i="10" s="1"/>
  <c r="AQ166" i="10"/>
  <c r="AV166" i="10" s="1"/>
  <c r="AR166" i="10"/>
  <c r="AW166" i="10" s="1"/>
  <c r="AS166" i="10"/>
  <c r="AX166" i="10" s="1"/>
  <c r="AT166" i="10"/>
  <c r="AY166" i="10" s="1"/>
  <c r="AR163" i="10"/>
  <c r="AW163" i="10" s="1"/>
  <c r="AQ176" i="10"/>
  <c r="AV176" i="10" s="1"/>
  <c r="AT157" i="10"/>
  <c r="AY157" i="10" s="1"/>
  <c r="AP157" i="10"/>
  <c r="AU157" i="10" s="1"/>
  <c r="AQ157" i="10"/>
  <c r="AV157" i="10" s="1"/>
  <c r="AS157" i="10"/>
  <c r="AX157" i="10" s="1"/>
  <c r="AR157" i="10"/>
  <c r="AW157" i="10" s="1"/>
  <c r="AQ191" i="10"/>
  <c r="AV191" i="10" s="1"/>
  <c r="AR207" i="10"/>
  <c r="AW207" i="10" s="1"/>
  <c r="AS207" i="10"/>
  <c r="AX207" i="10" s="1"/>
  <c r="AT207" i="10"/>
  <c r="AY207" i="10" s="1"/>
  <c r="AP207" i="10"/>
  <c r="AU207" i="10" s="1"/>
  <c r="AQ207" i="10"/>
  <c r="AV207" i="10" s="1"/>
  <c r="AS196" i="10"/>
  <c r="AX196" i="10" s="1"/>
  <c r="AT213" i="10"/>
  <c r="AY213" i="10" s="1"/>
  <c r="AP213" i="10"/>
  <c r="AU213" i="10" s="1"/>
  <c r="AQ213" i="10"/>
  <c r="AV213" i="10" s="1"/>
  <c r="AR213" i="10"/>
  <c r="AW213" i="10" s="1"/>
  <c r="AS213" i="10"/>
  <c r="AX213" i="10" s="1"/>
  <c r="AR224" i="10"/>
  <c r="AW224" i="10" s="1"/>
  <c r="AT224" i="10"/>
  <c r="AY224" i="10" s="1"/>
  <c r="AP224" i="10"/>
  <c r="AU224" i="10" s="1"/>
  <c r="AQ224" i="10"/>
  <c r="AV224" i="10" s="1"/>
  <c r="AS224" i="10"/>
  <c r="AX224" i="10" s="1"/>
  <c r="AS185" i="10"/>
  <c r="AX185" i="10" s="1"/>
  <c r="AS187" i="10"/>
  <c r="AX187" i="10" s="1"/>
  <c r="AR214" i="10"/>
  <c r="AW214" i="10" s="1"/>
  <c r="AS214" i="10"/>
  <c r="AX214" i="10" s="1"/>
  <c r="AT214" i="10"/>
  <c r="AY214" i="10" s="1"/>
  <c r="AP214" i="10"/>
  <c r="AU214" i="10" s="1"/>
  <c r="AQ214" i="10"/>
  <c r="AV214" i="10" s="1"/>
  <c r="AQ240" i="10"/>
  <c r="AV240" i="10" s="1"/>
  <c r="AS240" i="10"/>
  <c r="AX240" i="10" s="1"/>
  <c r="AP240" i="10"/>
  <c r="AU240" i="10" s="1"/>
  <c r="AR240" i="10"/>
  <c r="AW240" i="10" s="1"/>
  <c r="AT240" i="10"/>
  <c r="AY240" i="10" s="1"/>
  <c r="AQ248" i="10"/>
  <c r="AV248" i="10" s="1"/>
  <c r="AS248" i="10"/>
  <c r="AX248" i="10" s="1"/>
  <c r="AP248" i="10"/>
  <c r="AU248" i="10" s="1"/>
  <c r="AR248" i="10"/>
  <c r="AW248" i="10" s="1"/>
  <c r="AT248" i="10"/>
  <c r="AY248" i="10" s="1"/>
  <c r="AQ256" i="10"/>
  <c r="AV256" i="10" s="1"/>
  <c r="AS256" i="10"/>
  <c r="AX256" i="10" s="1"/>
  <c r="AP256" i="10"/>
  <c r="AU256" i="10" s="1"/>
  <c r="AR256" i="10"/>
  <c r="AW256" i="10" s="1"/>
  <c r="AT256" i="10"/>
  <c r="AY256" i="10" s="1"/>
  <c r="AQ264" i="10"/>
  <c r="AV264" i="10" s="1"/>
  <c r="AT264" i="10"/>
  <c r="AY264" i="10" s="1"/>
  <c r="AP264" i="10"/>
  <c r="AU264" i="10" s="1"/>
  <c r="AR264" i="10"/>
  <c r="AW264" i="10" s="1"/>
  <c r="AS264" i="10"/>
  <c r="AX264" i="10" s="1"/>
  <c r="AP314" i="10"/>
  <c r="AU314" i="10" s="1"/>
  <c r="AQ314" i="10"/>
  <c r="AV314" i="10" s="1"/>
  <c r="AR314" i="10"/>
  <c r="AW314" i="10" s="1"/>
  <c r="AS314" i="10"/>
  <c r="AX314" i="10" s="1"/>
  <c r="AT314" i="10"/>
  <c r="AY314" i="10" s="1"/>
  <c r="AQ229" i="10"/>
  <c r="AV229" i="10" s="1"/>
  <c r="AT229" i="10"/>
  <c r="AY229" i="10" s="1"/>
  <c r="AP229" i="10"/>
  <c r="AU229" i="10" s="1"/>
  <c r="AR229" i="10"/>
  <c r="AW229" i="10" s="1"/>
  <c r="AS229" i="10"/>
  <c r="AX229" i="10" s="1"/>
  <c r="AT246" i="10"/>
  <c r="AY246" i="10" s="1"/>
  <c r="AR319" i="10"/>
  <c r="AW319" i="10" s="1"/>
  <c r="AQ317" i="10"/>
  <c r="AV317" i="10" s="1"/>
  <c r="AR317" i="10"/>
  <c r="AW317" i="10" s="1"/>
  <c r="AS317" i="10"/>
  <c r="AX317" i="10" s="1"/>
  <c r="AP317" i="10"/>
  <c r="AU317" i="10" s="1"/>
  <c r="AT317" i="10"/>
  <c r="AY317" i="10" s="1"/>
  <c r="AT221" i="10"/>
  <c r="AY221" i="10" s="1"/>
  <c r="AS247" i="10"/>
  <c r="AX247" i="10" s="1"/>
  <c r="AT247" i="10"/>
  <c r="AY247" i="10" s="1"/>
  <c r="AP247" i="10"/>
  <c r="AU247" i="10" s="1"/>
  <c r="AR247" i="10"/>
  <c r="AW247" i="10" s="1"/>
  <c r="AQ247" i="10"/>
  <c r="AV247" i="10" s="1"/>
  <c r="AP283" i="10"/>
  <c r="AU283" i="10" s="1"/>
  <c r="AQ283" i="10"/>
  <c r="AV283" i="10" s="1"/>
  <c r="AR283" i="10"/>
  <c r="AW283" i="10" s="1"/>
  <c r="AS283" i="10"/>
  <c r="AX283" i="10" s="1"/>
  <c r="AT283" i="10"/>
  <c r="AY283" i="10" s="1"/>
  <c r="AQ318" i="10"/>
  <c r="AV318" i="10" s="1"/>
  <c r="AR318" i="10"/>
  <c r="AW318" i="10" s="1"/>
  <c r="AT318" i="10"/>
  <c r="AY318" i="10" s="1"/>
  <c r="AP318" i="10"/>
  <c r="AU318" i="10" s="1"/>
  <c r="AS318" i="10"/>
  <c r="AX318" i="10" s="1"/>
  <c r="AR281" i="10"/>
  <c r="AW281" i="10" s="1"/>
  <c r="AS281" i="10"/>
  <c r="AX281" i="10" s="1"/>
  <c r="AT281" i="10"/>
  <c r="AY281" i="10" s="1"/>
  <c r="AP281" i="10"/>
  <c r="AU281" i="10" s="1"/>
  <c r="AQ281" i="10"/>
  <c r="AV281" i="10" s="1"/>
  <c r="AP245" i="10"/>
  <c r="AU245" i="10" s="1"/>
  <c r="AR245" i="10"/>
  <c r="AW245" i="10" s="1"/>
  <c r="AQ245" i="10"/>
  <c r="AV245" i="10" s="1"/>
  <c r="AS245" i="10"/>
  <c r="AX245" i="10" s="1"/>
  <c r="AT245" i="10"/>
  <c r="AY245" i="10" s="1"/>
  <c r="AP269" i="10"/>
  <c r="AU269" i="10" s="1"/>
  <c r="AQ269" i="10"/>
  <c r="AV269" i="10" s="1"/>
  <c r="AR269" i="10"/>
  <c r="AW269" i="10" s="1"/>
  <c r="AS269" i="10"/>
  <c r="AX269" i="10" s="1"/>
  <c r="AT269" i="10"/>
  <c r="AY269" i="10" s="1"/>
  <c r="AS286" i="10"/>
  <c r="AX286" i="10" s="1"/>
  <c r="AT291" i="10"/>
  <c r="AY291" i="10" s="1"/>
  <c r="AP324" i="10"/>
  <c r="AU324" i="10" s="1"/>
  <c r="AP342" i="10"/>
  <c r="AU342" i="10" s="1"/>
  <c r="AQ342" i="10"/>
  <c r="AV342" i="10" s="1"/>
  <c r="AR342" i="10"/>
  <c r="AW342" i="10" s="1"/>
  <c r="AS342" i="10"/>
  <c r="AX342" i="10" s="1"/>
  <c r="AT342" i="10"/>
  <c r="AY342" i="10" s="1"/>
  <c r="AP363" i="10"/>
  <c r="AU363" i="10" s="1"/>
  <c r="AT334" i="10"/>
  <c r="AY334" i="10" s="1"/>
  <c r="AP387" i="10"/>
  <c r="AU387" i="10" s="1"/>
  <c r="AR387" i="10"/>
  <c r="AW387" i="10" s="1"/>
  <c r="AQ387" i="10"/>
  <c r="AV387" i="10" s="1"/>
  <c r="AS387" i="10"/>
  <c r="AX387" i="10" s="1"/>
  <c r="AT387" i="10"/>
  <c r="AY387" i="10" s="1"/>
  <c r="AR380" i="10"/>
  <c r="AW380" i="10" s="1"/>
  <c r="AS380" i="10"/>
  <c r="AX380" i="10" s="1"/>
  <c r="AT380" i="10"/>
  <c r="AY380" i="10" s="1"/>
  <c r="AP380" i="10"/>
  <c r="AU380" i="10" s="1"/>
  <c r="AQ380" i="10"/>
  <c r="AV380" i="10" s="1"/>
  <c r="AS345" i="10"/>
  <c r="AX345" i="10" s="1"/>
  <c r="AT339" i="10"/>
  <c r="AY339" i="10" s="1"/>
  <c r="AT430" i="10"/>
  <c r="AY430" i="10" s="1"/>
  <c r="AR430" i="10"/>
  <c r="AW430" i="10" s="1"/>
  <c r="AS430" i="10"/>
  <c r="AX430" i="10" s="1"/>
  <c r="AP430" i="10"/>
  <c r="AU430" i="10" s="1"/>
  <c r="AQ430" i="10"/>
  <c r="AV430" i="10" s="1"/>
  <c r="AR403" i="10"/>
  <c r="AW403" i="10" s="1"/>
  <c r="AQ400" i="10"/>
  <c r="AV400" i="10" s="1"/>
  <c r="AR400" i="10"/>
  <c r="AW400" i="10" s="1"/>
  <c r="AS400" i="10"/>
  <c r="AX400" i="10" s="1"/>
  <c r="AT400" i="10"/>
  <c r="AY400" i="10" s="1"/>
  <c r="AP400" i="10"/>
  <c r="AU400" i="10" s="1"/>
  <c r="AR442" i="10"/>
  <c r="AW442" i="10" s="1"/>
  <c r="AP442" i="10"/>
  <c r="AU442" i="10" s="1"/>
  <c r="AQ442" i="10"/>
  <c r="AV442" i="10" s="1"/>
  <c r="AS442" i="10"/>
  <c r="AX442" i="10" s="1"/>
  <c r="AT442" i="10"/>
  <c r="AY442" i="10" s="1"/>
  <c r="AQ416" i="10"/>
  <c r="AV416" i="10" s="1"/>
  <c r="AR416" i="10"/>
  <c r="AW416" i="10" s="1"/>
  <c r="AS416" i="10"/>
  <c r="AX416" i="10" s="1"/>
  <c r="AT416" i="10"/>
  <c r="AY416" i="10" s="1"/>
  <c r="AP416" i="10"/>
  <c r="AU416" i="10" s="1"/>
  <c r="AP408" i="10"/>
  <c r="AU408" i="10" s="1"/>
  <c r="AS441" i="10"/>
  <c r="AX441" i="10" s="1"/>
  <c r="AP441" i="10"/>
  <c r="AU441" i="10" s="1"/>
  <c r="AQ441" i="10"/>
  <c r="AV441" i="10" s="1"/>
  <c r="AR441" i="10"/>
  <c r="AW441" i="10" s="1"/>
  <c r="AT441" i="10"/>
  <c r="AY441" i="10" s="1"/>
  <c r="AS449" i="10"/>
  <c r="AX449" i="10" s="1"/>
  <c r="AP449" i="10"/>
  <c r="AU449" i="10" s="1"/>
  <c r="AQ449" i="10"/>
  <c r="AV449" i="10" s="1"/>
  <c r="AR449" i="10"/>
  <c r="AW449" i="10" s="1"/>
  <c r="AT449" i="10"/>
  <c r="AY449" i="10" s="1"/>
  <c r="AS476" i="10"/>
  <c r="AX476" i="10" s="1"/>
  <c r="AT476" i="10"/>
  <c r="AY476" i="10" s="1"/>
  <c r="AP476" i="10"/>
  <c r="AU476" i="10" s="1"/>
  <c r="AR476" i="10"/>
  <c r="AW476" i="10" s="1"/>
  <c r="AQ476" i="10"/>
  <c r="AV476" i="10" s="1"/>
  <c r="AR458" i="10"/>
  <c r="AW458" i="10" s="1"/>
  <c r="AS463" i="10"/>
  <c r="AX463" i="10" s="1"/>
  <c r="AP491" i="10"/>
  <c r="AU491" i="10" s="1"/>
  <c r="AQ491" i="10"/>
  <c r="AV491" i="10" s="1"/>
  <c r="AR491" i="10"/>
  <c r="AW491" i="10" s="1"/>
  <c r="AT491" i="10"/>
  <c r="AY491" i="10" s="1"/>
  <c r="AS491" i="10"/>
  <c r="AX491" i="10" s="1"/>
  <c r="AS516" i="10"/>
  <c r="AX516" i="10" s="1"/>
  <c r="AQ516" i="10"/>
  <c r="AV516" i="10" s="1"/>
  <c r="AR516" i="10"/>
  <c r="AW516" i="10" s="1"/>
  <c r="AT516" i="10"/>
  <c r="AY516" i="10" s="1"/>
  <c r="AP516" i="10"/>
  <c r="AU516" i="10" s="1"/>
  <c r="AP528" i="10"/>
  <c r="AU528" i="10" s="1"/>
  <c r="AQ528" i="10"/>
  <c r="AV528" i="10" s="1"/>
  <c r="AR528" i="10"/>
  <c r="AW528" i="10" s="1"/>
  <c r="AS528" i="10"/>
  <c r="AX528" i="10" s="1"/>
  <c r="AT528" i="10"/>
  <c r="AY528" i="10" s="1"/>
  <c r="AT428" i="10"/>
  <c r="AY428" i="10" s="1"/>
  <c r="AP457" i="10"/>
  <c r="AU457" i="10" s="1"/>
  <c r="AS471" i="10"/>
  <c r="AX471" i="10" s="1"/>
  <c r="AS508" i="10"/>
  <c r="AX508" i="10" s="1"/>
  <c r="AP508" i="10"/>
  <c r="AU508" i="10" s="1"/>
  <c r="AR508" i="10"/>
  <c r="AW508" i="10" s="1"/>
  <c r="AQ508" i="10"/>
  <c r="AV508" i="10" s="1"/>
  <c r="AT508" i="10"/>
  <c r="AY508" i="10" s="1"/>
  <c r="AS487" i="10"/>
  <c r="AX487" i="10" s="1"/>
  <c r="AP475" i="10"/>
  <c r="AU475" i="10" s="1"/>
  <c r="AQ475" i="10"/>
  <c r="AV475" i="10" s="1"/>
  <c r="AR475" i="10"/>
  <c r="AW475" i="10" s="1"/>
  <c r="AS475" i="10"/>
  <c r="AX475" i="10" s="1"/>
  <c r="AT475" i="10"/>
  <c r="AY475" i="10" s="1"/>
  <c r="AS523" i="10"/>
  <c r="AX523" i="10" s="1"/>
  <c r="AS522" i="10"/>
  <c r="AX522" i="10" s="1"/>
  <c r="AT511" i="10"/>
  <c r="AY511" i="10" s="1"/>
  <c r="AS526" i="10"/>
  <c r="AX526" i="10" s="1"/>
  <c r="AT524" i="10"/>
  <c r="AY524" i="10" s="1"/>
  <c r="AQ529" i="10"/>
  <c r="AV529" i="10" s="1"/>
  <c r="AT537" i="10"/>
  <c r="AY537" i="10" s="1"/>
  <c r="AR495" i="10"/>
  <c r="AW495" i="10" s="1"/>
  <c r="AR71" i="10"/>
  <c r="AW71" i="10" s="1"/>
  <c r="AS71" i="10"/>
  <c r="AX71" i="10" s="1"/>
  <c r="AP71" i="10"/>
  <c r="AU71" i="10" s="1"/>
  <c r="AQ71" i="10"/>
  <c r="AV71" i="10" s="1"/>
  <c r="AT71" i="10"/>
  <c r="AY71" i="10" s="1"/>
  <c r="AT43" i="10"/>
  <c r="AY43" i="10" s="1"/>
  <c r="AQ60" i="10"/>
  <c r="AV60" i="10" s="1"/>
  <c r="AS60" i="10"/>
  <c r="AX60" i="10" s="1"/>
  <c r="AT60" i="10"/>
  <c r="AY60" i="10" s="1"/>
  <c r="AR60" i="10"/>
  <c r="AW60" i="10" s="1"/>
  <c r="AP60" i="10"/>
  <c r="AU60" i="10" s="1"/>
  <c r="AP82" i="10"/>
  <c r="AU82" i="10" s="1"/>
  <c r="AR82" i="10"/>
  <c r="AW82" i="10" s="1"/>
  <c r="AS82" i="10"/>
  <c r="AX82" i="10" s="1"/>
  <c r="AT82" i="10"/>
  <c r="AY82" i="10" s="1"/>
  <c r="AQ82" i="10"/>
  <c r="AV82" i="10" s="1"/>
  <c r="AR61" i="10"/>
  <c r="AW61" i="10" s="1"/>
  <c r="AR86" i="10"/>
  <c r="AW86" i="10" s="1"/>
  <c r="AS86" i="10"/>
  <c r="AX86" i="10" s="1"/>
  <c r="AT86" i="10"/>
  <c r="AY86" i="10" s="1"/>
  <c r="AQ86" i="10"/>
  <c r="AV86" i="10" s="1"/>
  <c r="AP86" i="10"/>
  <c r="AU86" i="10" s="1"/>
  <c r="AQ95" i="10"/>
  <c r="AV95" i="10" s="1"/>
  <c r="AP95" i="10"/>
  <c r="AU95" i="10" s="1"/>
  <c r="AR95" i="10"/>
  <c r="AW95" i="10" s="1"/>
  <c r="AT95" i="10"/>
  <c r="AY95" i="10" s="1"/>
  <c r="AS95" i="10"/>
  <c r="AX95" i="10" s="1"/>
  <c r="AT85" i="10"/>
  <c r="AY85" i="10" s="1"/>
  <c r="AS105" i="10"/>
  <c r="AX105" i="10" s="1"/>
  <c r="AP105" i="10"/>
  <c r="AU105" i="10" s="1"/>
  <c r="AQ105" i="10"/>
  <c r="AV105" i="10" s="1"/>
  <c r="AT105" i="10"/>
  <c r="AY105" i="10" s="1"/>
  <c r="AR105" i="10"/>
  <c r="AW105" i="10" s="1"/>
  <c r="AP107" i="10"/>
  <c r="AU107" i="10" s="1"/>
  <c r="AQ107" i="10"/>
  <c r="AV107" i="10" s="1"/>
  <c r="AR107" i="10"/>
  <c r="AW107" i="10" s="1"/>
  <c r="AT107" i="10"/>
  <c r="AY107" i="10" s="1"/>
  <c r="AS107" i="10"/>
  <c r="AX107" i="10" s="1"/>
  <c r="AP93" i="10"/>
  <c r="AU93" i="10" s="1"/>
  <c r="AQ93" i="10"/>
  <c r="AV93" i="10" s="1"/>
  <c r="AS93" i="10"/>
  <c r="AX93" i="10" s="1"/>
  <c r="AT93" i="10"/>
  <c r="AY93" i="10" s="1"/>
  <c r="AR93" i="10"/>
  <c r="AW93" i="10" s="1"/>
  <c r="AP90" i="10"/>
  <c r="AU90" i="10" s="1"/>
  <c r="AR90" i="10"/>
  <c r="AW90" i="10" s="1"/>
  <c r="AS90" i="10"/>
  <c r="AX90" i="10" s="1"/>
  <c r="AT90" i="10"/>
  <c r="AY90" i="10" s="1"/>
  <c r="AQ90" i="10"/>
  <c r="AV90" i="10" s="1"/>
  <c r="AS103" i="10"/>
  <c r="AX103" i="10" s="1"/>
  <c r="AP158" i="10"/>
  <c r="AU158" i="10" s="1"/>
  <c r="AQ158" i="10"/>
  <c r="AV158" i="10" s="1"/>
  <c r="AR158" i="10"/>
  <c r="AW158" i="10" s="1"/>
  <c r="AT158" i="10"/>
  <c r="AY158" i="10" s="1"/>
  <c r="AS158" i="10"/>
  <c r="AX158" i="10" s="1"/>
  <c r="AR121" i="10"/>
  <c r="AW121" i="10" s="1"/>
  <c r="AS121" i="10"/>
  <c r="AX121" i="10" s="1"/>
  <c r="AT121" i="10"/>
  <c r="AY121" i="10" s="1"/>
  <c r="AP121" i="10"/>
  <c r="AU121" i="10" s="1"/>
  <c r="AQ121" i="10"/>
  <c r="AV121" i="10" s="1"/>
  <c r="AP137" i="10"/>
  <c r="AU137" i="10" s="1"/>
  <c r="AQ137" i="10"/>
  <c r="AV137" i="10" s="1"/>
  <c r="AR137" i="10"/>
  <c r="AW137" i="10" s="1"/>
  <c r="AS137" i="10"/>
  <c r="AX137" i="10" s="1"/>
  <c r="AT137" i="10"/>
  <c r="AY137" i="10" s="1"/>
  <c r="AT124" i="10"/>
  <c r="AY124" i="10" s="1"/>
  <c r="AR132" i="10"/>
  <c r="AW132" i="10" s="1"/>
  <c r="AP168" i="10"/>
  <c r="AU168" i="10" s="1"/>
  <c r="AQ168" i="10"/>
  <c r="AV168" i="10" s="1"/>
  <c r="AS168" i="10"/>
  <c r="AX168" i="10" s="1"/>
  <c r="AT168" i="10"/>
  <c r="AY168" i="10" s="1"/>
  <c r="AR168" i="10"/>
  <c r="AW168" i="10" s="1"/>
  <c r="AP183" i="10"/>
  <c r="AU183" i="10" s="1"/>
  <c r="AR183" i="10"/>
  <c r="AW183" i="10" s="1"/>
  <c r="AS183" i="10"/>
  <c r="AX183" i="10" s="1"/>
  <c r="AQ183" i="10"/>
  <c r="AV183" i="10" s="1"/>
  <c r="AT183" i="10"/>
  <c r="AY183" i="10" s="1"/>
  <c r="AT151" i="10"/>
  <c r="AY151" i="10" s="1"/>
  <c r="AQ163" i="10"/>
  <c r="AV163" i="10" s="1"/>
  <c r="AP195" i="10"/>
  <c r="AU195" i="10" s="1"/>
  <c r="AQ195" i="10"/>
  <c r="AV195" i="10" s="1"/>
  <c r="AR195" i="10"/>
  <c r="AW195" i="10" s="1"/>
  <c r="AS195" i="10"/>
  <c r="AX195" i="10" s="1"/>
  <c r="AT195" i="10"/>
  <c r="AY195" i="10" s="1"/>
  <c r="AR159" i="10"/>
  <c r="AW159" i="10" s="1"/>
  <c r="AS159" i="10"/>
  <c r="AX159" i="10" s="1"/>
  <c r="AT159" i="10"/>
  <c r="AY159" i="10" s="1"/>
  <c r="AQ159" i="10"/>
  <c r="AV159" i="10" s="1"/>
  <c r="AP159" i="10"/>
  <c r="AU159" i="10" s="1"/>
  <c r="AS176" i="10"/>
  <c r="AX176" i="10" s="1"/>
  <c r="AS190" i="10"/>
  <c r="AX190" i="10" s="1"/>
  <c r="AR226" i="10"/>
  <c r="AW226" i="10" s="1"/>
  <c r="AP226" i="10"/>
  <c r="AU226" i="10" s="1"/>
  <c r="AQ226" i="10"/>
  <c r="AV226" i="10" s="1"/>
  <c r="AT226" i="10"/>
  <c r="AY226" i="10" s="1"/>
  <c r="AS226" i="10"/>
  <c r="AX226" i="10" s="1"/>
  <c r="AR185" i="10"/>
  <c r="AW185" i="10" s="1"/>
  <c r="AR187" i="10"/>
  <c r="AW187" i="10" s="1"/>
  <c r="AP198" i="10"/>
  <c r="AU198" i="10" s="1"/>
  <c r="AP237" i="10"/>
  <c r="AU237" i="10" s="1"/>
  <c r="AR237" i="10"/>
  <c r="AW237" i="10" s="1"/>
  <c r="AQ237" i="10"/>
  <c r="AV237" i="10" s="1"/>
  <c r="AS237" i="10"/>
  <c r="AX237" i="10" s="1"/>
  <c r="AT237" i="10"/>
  <c r="AY237" i="10" s="1"/>
  <c r="AT233" i="10"/>
  <c r="AY233" i="10" s="1"/>
  <c r="AP290" i="10"/>
  <c r="AU290" i="10" s="1"/>
  <c r="AQ290" i="10"/>
  <c r="AV290" i="10" s="1"/>
  <c r="AR290" i="10"/>
  <c r="AW290" i="10" s="1"/>
  <c r="AS290" i="10"/>
  <c r="AX290" i="10" s="1"/>
  <c r="AT290" i="10"/>
  <c r="AY290" i="10" s="1"/>
  <c r="AQ216" i="10"/>
  <c r="AV216" i="10" s="1"/>
  <c r="AS216" i="10"/>
  <c r="AX216" i="10" s="1"/>
  <c r="AT216" i="10"/>
  <c r="AY216" i="10" s="1"/>
  <c r="AR216" i="10"/>
  <c r="AW216" i="10" s="1"/>
  <c r="AP216" i="10"/>
  <c r="AU216" i="10" s="1"/>
  <c r="AR305" i="10"/>
  <c r="AW305" i="10" s="1"/>
  <c r="AS305" i="10"/>
  <c r="AX305" i="10" s="1"/>
  <c r="AT305" i="10"/>
  <c r="AY305" i="10" s="1"/>
  <c r="AP305" i="10"/>
  <c r="AU305" i="10" s="1"/>
  <c r="AQ305" i="10"/>
  <c r="AV305" i="10" s="1"/>
  <c r="AQ294" i="10"/>
  <c r="AV294" i="10" s="1"/>
  <c r="AR294" i="10"/>
  <c r="AW294" i="10" s="1"/>
  <c r="AS294" i="10"/>
  <c r="AX294" i="10" s="1"/>
  <c r="AT294" i="10"/>
  <c r="AY294" i="10" s="1"/>
  <c r="AP294" i="10"/>
  <c r="AU294" i="10" s="1"/>
  <c r="AS316" i="10"/>
  <c r="AX316" i="10" s="1"/>
  <c r="AT316" i="10"/>
  <c r="AY316" i="10" s="1"/>
  <c r="AP316" i="10"/>
  <c r="AU316" i="10" s="1"/>
  <c r="AQ316" i="10"/>
  <c r="AV316" i="10" s="1"/>
  <c r="AR316" i="10"/>
  <c r="AW316" i="10" s="1"/>
  <c r="AP328" i="10"/>
  <c r="AU328" i="10" s="1"/>
  <c r="AQ328" i="10"/>
  <c r="AV328" i="10" s="1"/>
  <c r="AR328" i="10"/>
  <c r="AW328" i="10" s="1"/>
  <c r="AS328" i="10"/>
  <c r="AX328" i="10" s="1"/>
  <c r="AT328" i="10"/>
  <c r="AY328" i="10" s="1"/>
  <c r="AS263" i="10"/>
  <c r="AX263" i="10" s="1"/>
  <c r="AT263" i="10"/>
  <c r="AY263" i="10" s="1"/>
  <c r="AP263" i="10"/>
  <c r="AU263" i="10" s="1"/>
  <c r="AQ263" i="10"/>
  <c r="AV263" i="10" s="1"/>
  <c r="AR263" i="10"/>
  <c r="AW263" i="10" s="1"/>
  <c r="AP272" i="10"/>
  <c r="AU272" i="10" s="1"/>
  <c r="AQ272" i="10"/>
  <c r="AV272" i="10" s="1"/>
  <c r="AR272" i="10"/>
  <c r="AW272" i="10" s="1"/>
  <c r="AS272" i="10"/>
  <c r="AX272" i="10" s="1"/>
  <c r="AT272" i="10"/>
  <c r="AY272" i="10" s="1"/>
  <c r="AP304" i="10"/>
  <c r="AU304" i="10" s="1"/>
  <c r="AQ304" i="10"/>
  <c r="AV304" i="10" s="1"/>
  <c r="AR304" i="10"/>
  <c r="AW304" i="10" s="1"/>
  <c r="AS304" i="10"/>
  <c r="AX304" i="10" s="1"/>
  <c r="AT304" i="10"/>
  <c r="AY304" i="10" s="1"/>
  <c r="AR286" i="10"/>
  <c r="AW286" i="10" s="1"/>
  <c r="AS291" i="10"/>
  <c r="AX291" i="10" s="1"/>
  <c r="AP375" i="10"/>
  <c r="AU375" i="10" s="1"/>
  <c r="AP371" i="10"/>
  <c r="AU371" i="10" s="1"/>
  <c r="AQ371" i="10"/>
  <c r="AV371" i="10" s="1"/>
  <c r="AR371" i="10"/>
  <c r="AW371" i="10" s="1"/>
  <c r="AS371" i="10"/>
  <c r="AX371" i="10" s="1"/>
  <c r="AT371" i="10"/>
  <c r="AY371" i="10" s="1"/>
  <c r="AR356" i="10"/>
  <c r="AW356" i="10" s="1"/>
  <c r="AS356" i="10"/>
  <c r="AX356" i="10" s="1"/>
  <c r="AT356" i="10"/>
  <c r="AY356" i="10" s="1"/>
  <c r="AP356" i="10"/>
  <c r="AU356" i="10" s="1"/>
  <c r="AQ356" i="10"/>
  <c r="AV356" i="10" s="1"/>
  <c r="AR372" i="10"/>
  <c r="AW372" i="10" s="1"/>
  <c r="AS372" i="10"/>
  <c r="AX372" i="10" s="1"/>
  <c r="AT372" i="10"/>
  <c r="AY372" i="10" s="1"/>
  <c r="AP372" i="10"/>
  <c r="AU372" i="10" s="1"/>
  <c r="AQ372" i="10"/>
  <c r="AV372" i="10" s="1"/>
  <c r="AR438" i="10"/>
  <c r="AW438" i="10" s="1"/>
  <c r="AP438" i="10"/>
  <c r="AU438" i="10" s="1"/>
  <c r="AQ438" i="10"/>
  <c r="AV438" i="10" s="1"/>
  <c r="AS438" i="10"/>
  <c r="AX438" i="10" s="1"/>
  <c r="AT438" i="10"/>
  <c r="AY438" i="10" s="1"/>
  <c r="AT409" i="10"/>
  <c r="AY409" i="10" s="1"/>
  <c r="AR417" i="10"/>
  <c r="AW417" i="10" s="1"/>
  <c r="AP477" i="10"/>
  <c r="AU477" i="10" s="1"/>
  <c r="AQ477" i="10"/>
  <c r="AV477" i="10" s="1"/>
  <c r="AR477" i="10"/>
  <c r="AW477" i="10" s="1"/>
  <c r="AS477" i="10"/>
  <c r="AX477" i="10" s="1"/>
  <c r="AT477" i="10"/>
  <c r="AY477" i="10" s="1"/>
  <c r="AR427" i="10"/>
  <c r="AW427" i="10" s="1"/>
  <c r="AS427" i="10"/>
  <c r="AX427" i="10" s="1"/>
  <c r="AT427" i="10"/>
  <c r="AY427" i="10" s="1"/>
  <c r="AQ427" i="10"/>
  <c r="AV427" i="10" s="1"/>
  <c r="AP427" i="10"/>
  <c r="AU427" i="10" s="1"/>
  <c r="AQ395" i="10"/>
  <c r="AV395" i="10" s="1"/>
  <c r="AS500" i="10"/>
  <c r="AX500" i="10" s="1"/>
  <c r="AT500" i="10"/>
  <c r="AY500" i="10" s="1"/>
  <c r="AP500" i="10"/>
  <c r="AU500" i="10" s="1"/>
  <c r="AR500" i="10"/>
  <c r="AW500" i="10" s="1"/>
  <c r="AQ500" i="10"/>
  <c r="AV500" i="10" s="1"/>
  <c r="AT503" i="10"/>
  <c r="AY503" i="10" s="1"/>
  <c r="AP503" i="10"/>
  <c r="AU503" i="10" s="1"/>
  <c r="AQ503" i="10"/>
  <c r="AV503" i="10" s="1"/>
  <c r="AS503" i="10"/>
  <c r="AX503" i="10" s="1"/>
  <c r="AR503" i="10"/>
  <c r="AW503" i="10" s="1"/>
  <c r="AP465" i="10"/>
  <c r="AU465" i="10" s="1"/>
  <c r="AT490" i="10"/>
  <c r="AY490" i="10" s="1"/>
  <c r="AT443" i="10"/>
  <c r="AY443" i="10" s="1"/>
  <c r="AQ474" i="10"/>
  <c r="AV474" i="10" s="1"/>
  <c r="AQ463" i="10"/>
  <c r="AV463" i="10" s="1"/>
  <c r="AP428" i="10"/>
  <c r="AU428" i="10" s="1"/>
  <c r="AT457" i="10"/>
  <c r="AY457" i="10" s="1"/>
  <c r="AQ471" i="10"/>
  <c r="AV471" i="10" s="1"/>
  <c r="AQ486" i="10"/>
  <c r="AV486" i="10" s="1"/>
  <c r="AR486" i="10"/>
  <c r="AW486" i="10" s="1"/>
  <c r="AS486" i="10"/>
  <c r="AX486" i="10" s="1"/>
  <c r="AT486" i="10"/>
  <c r="AY486" i="10" s="1"/>
  <c r="AP486" i="10"/>
  <c r="AU486" i="10" s="1"/>
  <c r="AT533" i="10"/>
  <c r="AY533" i="10" s="1"/>
  <c r="AP533" i="10"/>
  <c r="AU533" i="10" s="1"/>
  <c r="AQ533" i="10"/>
  <c r="AV533" i="10" s="1"/>
  <c r="AR533" i="10"/>
  <c r="AW533" i="10" s="1"/>
  <c r="AS533" i="10"/>
  <c r="AX533" i="10" s="1"/>
  <c r="AQ487" i="10"/>
  <c r="AV487" i="10" s="1"/>
  <c r="AS479" i="10"/>
  <c r="AX479" i="10" s="1"/>
  <c r="AP483" i="10"/>
  <c r="AU483" i="10" s="1"/>
  <c r="AQ483" i="10"/>
  <c r="AV483" i="10" s="1"/>
  <c r="AR483" i="10"/>
  <c r="AW483" i="10" s="1"/>
  <c r="AS483" i="10"/>
  <c r="AX483" i="10" s="1"/>
  <c r="AT483" i="10"/>
  <c r="AY483" i="10" s="1"/>
  <c r="AS445" i="10"/>
  <c r="AX445" i="10" s="1"/>
  <c r="AR522" i="10"/>
  <c r="AW522" i="10" s="1"/>
  <c r="AR526" i="10"/>
  <c r="AW526" i="10" s="1"/>
  <c r="AS519" i="10"/>
  <c r="AX519" i="10" s="1"/>
  <c r="AR524" i="10"/>
  <c r="AW524" i="10" s="1"/>
  <c r="AS537" i="10"/>
  <c r="AX537" i="10" s="1"/>
  <c r="AQ28" i="10"/>
  <c r="AV28" i="10" s="1"/>
  <c r="AS53" i="10"/>
  <c r="AX53" i="10" s="1"/>
  <c r="AT53" i="10"/>
  <c r="AY53" i="10" s="1"/>
  <c r="AP53" i="10"/>
  <c r="AU53" i="10" s="1"/>
  <c r="AQ53" i="10"/>
  <c r="AV53" i="10" s="1"/>
  <c r="AR53" i="10"/>
  <c r="AW53" i="10" s="1"/>
  <c r="AT72" i="10"/>
  <c r="AY72" i="10" s="1"/>
  <c r="AQ72" i="10"/>
  <c r="AV72" i="10" s="1"/>
  <c r="AS72" i="10"/>
  <c r="AX72" i="10" s="1"/>
  <c r="AR43" i="10"/>
  <c r="AW43" i="10" s="1"/>
  <c r="AT33" i="10"/>
  <c r="AY33" i="10" s="1"/>
  <c r="AP33" i="10"/>
  <c r="AU33" i="10" s="1"/>
  <c r="AQ33" i="10"/>
  <c r="AV33" i="10" s="1"/>
  <c r="AR33" i="10"/>
  <c r="AW33" i="10" s="1"/>
  <c r="AS33" i="10"/>
  <c r="AX33" i="10" s="1"/>
  <c r="AR50" i="10"/>
  <c r="AS50" i="10"/>
  <c r="AQ50" i="10"/>
  <c r="AT50" i="10"/>
  <c r="AP50" i="10"/>
  <c r="AS76" i="10"/>
  <c r="AX76" i="10" s="1"/>
  <c r="AS79" i="10"/>
  <c r="AX79" i="10" s="1"/>
  <c r="AT79" i="10"/>
  <c r="AY79" i="10" s="1"/>
  <c r="AP79" i="10"/>
  <c r="AU79" i="10" s="1"/>
  <c r="AQ79" i="10"/>
  <c r="AV79" i="10" s="1"/>
  <c r="AR79" i="10"/>
  <c r="AW79" i="10" s="1"/>
  <c r="AQ87" i="10"/>
  <c r="AV87" i="10" s="1"/>
  <c r="AP87" i="10"/>
  <c r="AU87" i="10" s="1"/>
  <c r="AR87" i="10"/>
  <c r="AW87" i="10" s="1"/>
  <c r="AT87" i="10"/>
  <c r="AY87" i="10" s="1"/>
  <c r="AS87" i="10"/>
  <c r="AX87" i="10" s="1"/>
  <c r="AP96" i="10"/>
  <c r="AU96" i="10" s="1"/>
  <c r="AQ96" i="10"/>
  <c r="AV96" i="10" s="1"/>
  <c r="AR96" i="10"/>
  <c r="AW96" i="10" s="1"/>
  <c r="AS96" i="10"/>
  <c r="AX96" i="10" s="1"/>
  <c r="AT96" i="10"/>
  <c r="AY96" i="10" s="1"/>
  <c r="AS66" i="10"/>
  <c r="AX66" i="10" s="1"/>
  <c r="AT66" i="10"/>
  <c r="AY66" i="10" s="1"/>
  <c r="AP66" i="10"/>
  <c r="AU66" i="10" s="1"/>
  <c r="AQ66" i="10"/>
  <c r="AV66" i="10" s="1"/>
  <c r="AR66" i="10"/>
  <c r="AW66" i="10" s="1"/>
  <c r="AS85" i="10"/>
  <c r="AX85" i="10" s="1"/>
  <c r="AP109" i="10"/>
  <c r="AU109" i="10" s="1"/>
  <c r="AR109" i="10"/>
  <c r="AW109" i="10" s="1"/>
  <c r="AS109" i="10"/>
  <c r="AX109" i="10" s="1"/>
  <c r="AQ109" i="10"/>
  <c r="AV109" i="10" s="1"/>
  <c r="AT109" i="10"/>
  <c r="AY109" i="10" s="1"/>
  <c r="AQ99" i="10"/>
  <c r="AV99" i="10" s="1"/>
  <c r="AR99" i="10"/>
  <c r="AW99" i="10" s="1"/>
  <c r="AS99" i="10"/>
  <c r="AX99" i="10" s="1"/>
  <c r="AT99" i="10"/>
  <c r="AY99" i="10" s="1"/>
  <c r="AP99" i="10"/>
  <c r="AU99" i="10" s="1"/>
  <c r="AP76" i="10"/>
  <c r="AU76" i="10" s="1"/>
  <c r="AR130" i="10"/>
  <c r="AW130" i="10" s="1"/>
  <c r="AQ130" i="10"/>
  <c r="AV130" i="10" s="1"/>
  <c r="AT130" i="10"/>
  <c r="AY130" i="10" s="1"/>
  <c r="AS130" i="10"/>
  <c r="AX130" i="10" s="1"/>
  <c r="AP130" i="10"/>
  <c r="AU130" i="10" s="1"/>
  <c r="AS119" i="10"/>
  <c r="AX119" i="10" s="1"/>
  <c r="AP161" i="10"/>
  <c r="AU161" i="10" s="1"/>
  <c r="AQ161" i="10"/>
  <c r="AV161" i="10" s="1"/>
  <c r="AS161" i="10"/>
  <c r="AX161" i="10" s="1"/>
  <c r="AT161" i="10"/>
  <c r="AY161" i="10" s="1"/>
  <c r="AR161" i="10"/>
  <c r="AW161" i="10" s="1"/>
  <c r="AP123" i="10"/>
  <c r="AU123" i="10" s="1"/>
  <c r="AQ123" i="10"/>
  <c r="AV123" i="10" s="1"/>
  <c r="AT123" i="10"/>
  <c r="AY123" i="10" s="1"/>
  <c r="AR123" i="10"/>
  <c r="AW123" i="10" s="1"/>
  <c r="AS123" i="10"/>
  <c r="AX123" i="10" s="1"/>
  <c r="AQ148" i="10"/>
  <c r="AV148" i="10" s="1"/>
  <c r="AR148" i="10"/>
  <c r="AW148" i="10" s="1"/>
  <c r="AS148" i="10"/>
  <c r="AX148" i="10" s="1"/>
  <c r="AT148" i="10"/>
  <c r="AY148" i="10" s="1"/>
  <c r="AP148" i="10"/>
  <c r="AU148" i="10" s="1"/>
  <c r="AR143" i="10"/>
  <c r="AW143" i="10" s="1"/>
  <c r="AS143" i="10"/>
  <c r="AX143" i="10" s="1"/>
  <c r="AT143" i="10"/>
  <c r="AY143" i="10" s="1"/>
  <c r="AP143" i="10"/>
  <c r="AU143" i="10" s="1"/>
  <c r="AQ143" i="10"/>
  <c r="AV143" i="10" s="1"/>
  <c r="AQ173" i="10"/>
  <c r="AV173" i="10" s="1"/>
  <c r="AR173" i="10"/>
  <c r="AW173" i="10" s="1"/>
  <c r="AT173" i="10"/>
  <c r="AY173" i="10" s="1"/>
  <c r="AP173" i="10"/>
  <c r="AU173" i="10" s="1"/>
  <c r="AS173" i="10"/>
  <c r="AX173" i="10" s="1"/>
  <c r="AR167" i="10"/>
  <c r="AW167" i="10" s="1"/>
  <c r="AS151" i="10"/>
  <c r="AX151" i="10" s="1"/>
  <c r="AP200" i="10"/>
  <c r="AU200" i="10" s="1"/>
  <c r="AQ200" i="10"/>
  <c r="AV200" i="10" s="1"/>
  <c r="AR200" i="10"/>
  <c r="AW200" i="10" s="1"/>
  <c r="AS200" i="10"/>
  <c r="AX200" i="10" s="1"/>
  <c r="AT200" i="10"/>
  <c r="AY200" i="10" s="1"/>
  <c r="AT169" i="10"/>
  <c r="AY169" i="10" s="1"/>
  <c r="AT197" i="10"/>
  <c r="AY197" i="10" s="1"/>
  <c r="AP197" i="10"/>
  <c r="AU197" i="10" s="1"/>
  <c r="AQ197" i="10"/>
  <c r="AV197" i="10" s="1"/>
  <c r="AR197" i="10"/>
  <c r="AW197" i="10" s="1"/>
  <c r="AS197" i="10"/>
  <c r="AX197" i="10" s="1"/>
  <c r="AR176" i="10"/>
  <c r="AW176" i="10" s="1"/>
  <c r="AP206" i="10"/>
  <c r="AU206" i="10" s="1"/>
  <c r="AQ206" i="10"/>
  <c r="AV206" i="10" s="1"/>
  <c r="AR206" i="10"/>
  <c r="AW206" i="10" s="1"/>
  <c r="AS206" i="10"/>
  <c r="AX206" i="10" s="1"/>
  <c r="AT206" i="10"/>
  <c r="AY206" i="10" s="1"/>
  <c r="AT223" i="10"/>
  <c r="AY223" i="10" s="1"/>
  <c r="AP223" i="10"/>
  <c r="AU223" i="10" s="1"/>
  <c r="AR223" i="10"/>
  <c r="AW223" i="10" s="1"/>
  <c r="AQ223" i="10"/>
  <c r="AV223" i="10" s="1"/>
  <c r="AS223" i="10"/>
  <c r="AX223" i="10" s="1"/>
  <c r="AQ187" i="10"/>
  <c r="AV187" i="10" s="1"/>
  <c r="AQ241" i="10"/>
  <c r="AV241" i="10" s="1"/>
  <c r="AR241" i="10"/>
  <c r="AW241" i="10" s="1"/>
  <c r="AT241" i="10"/>
  <c r="AY241" i="10" s="1"/>
  <c r="AP241" i="10"/>
  <c r="AU241" i="10" s="1"/>
  <c r="AS241" i="10"/>
  <c r="AX241" i="10" s="1"/>
  <c r="AQ249" i="10"/>
  <c r="AV249" i="10" s="1"/>
  <c r="AR249" i="10"/>
  <c r="AW249" i="10" s="1"/>
  <c r="AT249" i="10"/>
  <c r="AY249" i="10" s="1"/>
  <c r="AP249" i="10"/>
  <c r="AU249" i="10" s="1"/>
  <c r="AS249" i="10"/>
  <c r="AX249" i="10" s="1"/>
  <c r="AQ257" i="10"/>
  <c r="AV257" i="10" s="1"/>
  <c r="AR257" i="10"/>
  <c r="AW257" i="10" s="1"/>
  <c r="AT257" i="10"/>
  <c r="AY257" i="10" s="1"/>
  <c r="AP257" i="10"/>
  <c r="AU257" i="10" s="1"/>
  <c r="AS257" i="10"/>
  <c r="AX257" i="10" s="1"/>
  <c r="AP259" i="10"/>
  <c r="AU259" i="10" s="1"/>
  <c r="AR259" i="10"/>
  <c r="AW259" i="10" s="1"/>
  <c r="AT259" i="10"/>
  <c r="AY259" i="10" s="1"/>
  <c r="AQ259" i="10"/>
  <c r="AV259" i="10" s="1"/>
  <c r="AS259" i="10"/>
  <c r="AX259" i="10" s="1"/>
  <c r="AT193" i="10"/>
  <c r="AY193" i="10" s="1"/>
  <c r="AP239" i="10"/>
  <c r="AU239" i="10" s="1"/>
  <c r="AS246" i="10"/>
  <c r="AX246" i="10" s="1"/>
  <c r="AP296" i="10"/>
  <c r="AU296" i="10" s="1"/>
  <c r="AQ296" i="10"/>
  <c r="AV296" i="10" s="1"/>
  <c r="AR296" i="10"/>
  <c r="AW296" i="10" s="1"/>
  <c r="AS296" i="10"/>
  <c r="AX296" i="10" s="1"/>
  <c r="AT296" i="10"/>
  <c r="AY296" i="10" s="1"/>
  <c r="AP286" i="10"/>
  <c r="AU286" i="10" s="1"/>
  <c r="AP319" i="10"/>
  <c r="AU319" i="10" s="1"/>
  <c r="AP336" i="10"/>
  <c r="AU336" i="10" s="1"/>
  <c r="AQ336" i="10"/>
  <c r="AV336" i="10" s="1"/>
  <c r="AR336" i="10"/>
  <c r="AW336" i="10" s="1"/>
  <c r="AS336" i="10"/>
  <c r="AX336" i="10" s="1"/>
  <c r="AT336" i="10"/>
  <c r="AY336" i="10" s="1"/>
  <c r="AP273" i="10"/>
  <c r="AU273" i="10" s="1"/>
  <c r="AR291" i="10"/>
  <c r="AW291" i="10" s="1"/>
  <c r="AP360" i="10"/>
  <c r="AU360" i="10" s="1"/>
  <c r="AQ360" i="10"/>
  <c r="AV360" i="10" s="1"/>
  <c r="AR360" i="10"/>
  <c r="AW360" i="10" s="1"/>
  <c r="AS360" i="10"/>
  <c r="AX360" i="10" s="1"/>
  <c r="AT360" i="10"/>
  <c r="AY360" i="10" s="1"/>
  <c r="AS378" i="10"/>
  <c r="AX378" i="10" s="1"/>
  <c r="AP376" i="10"/>
  <c r="AU376" i="10" s="1"/>
  <c r="AQ376" i="10"/>
  <c r="AV376" i="10" s="1"/>
  <c r="AS376" i="10"/>
  <c r="AX376" i="10" s="1"/>
  <c r="AT376" i="10"/>
  <c r="AY376" i="10" s="1"/>
  <c r="AR376" i="10"/>
  <c r="AW376" i="10" s="1"/>
  <c r="AP358" i="10"/>
  <c r="AU358" i="10" s="1"/>
  <c r="AQ358" i="10"/>
  <c r="AV358" i="10" s="1"/>
  <c r="AR358" i="10"/>
  <c r="AW358" i="10" s="1"/>
  <c r="AS358" i="10"/>
  <c r="AX358" i="10" s="1"/>
  <c r="AT358" i="10"/>
  <c r="AY358" i="10" s="1"/>
  <c r="AP355" i="10"/>
  <c r="AU355" i="10" s="1"/>
  <c r="AQ355" i="10"/>
  <c r="AV355" i="10" s="1"/>
  <c r="AR355" i="10"/>
  <c r="AW355" i="10" s="1"/>
  <c r="AS355" i="10"/>
  <c r="AX355" i="10" s="1"/>
  <c r="AT355" i="10"/>
  <c r="AY355" i="10" s="1"/>
  <c r="AR339" i="10"/>
  <c r="AW339" i="10" s="1"/>
  <c r="AS398" i="10"/>
  <c r="AX398" i="10" s="1"/>
  <c r="AT398" i="10"/>
  <c r="AY398" i="10" s="1"/>
  <c r="AP398" i="10"/>
  <c r="AU398" i="10" s="1"/>
  <c r="AR398" i="10"/>
  <c r="AW398" i="10" s="1"/>
  <c r="AQ398" i="10"/>
  <c r="AV398" i="10" s="1"/>
  <c r="AT394" i="10"/>
  <c r="AY394" i="10" s="1"/>
  <c r="AP421" i="10"/>
  <c r="AU421" i="10" s="1"/>
  <c r="AQ421" i="10"/>
  <c r="AV421" i="10" s="1"/>
  <c r="AR421" i="10"/>
  <c r="AW421" i="10" s="1"/>
  <c r="AS421" i="10"/>
  <c r="AX421" i="10" s="1"/>
  <c r="AT421" i="10"/>
  <c r="AY421" i="10" s="1"/>
  <c r="AP386" i="10"/>
  <c r="AU386" i="10" s="1"/>
  <c r="AT413" i="10"/>
  <c r="AY413" i="10" s="1"/>
  <c r="AP418" i="10"/>
  <c r="AU418" i="10" s="1"/>
  <c r="AQ418" i="10"/>
  <c r="AV418" i="10" s="1"/>
  <c r="AR418" i="10"/>
  <c r="AW418" i="10" s="1"/>
  <c r="AS418" i="10"/>
  <c r="AX418" i="10" s="1"/>
  <c r="AT418" i="10"/>
  <c r="AY418" i="10" s="1"/>
  <c r="AP395" i="10"/>
  <c r="AU395" i="10" s="1"/>
  <c r="AS408" i="10"/>
  <c r="AX408" i="10" s="1"/>
  <c r="AR433" i="10"/>
  <c r="AW433" i="10" s="1"/>
  <c r="AS460" i="10"/>
  <c r="AX460" i="10" s="1"/>
  <c r="AT460" i="10"/>
  <c r="AY460" i="10" s="1"/>
  <c r="AP460" i="10"/>
  <c r="AU460" i="10" s="1"/>
  <c r="AQ460" i="10"/>
  <c r="AV460" i="10" s="1"/>
  <c r="AR460" i="10"/>
  <c r="AW460" i="10" s="1"/>
  <c r="AT459" i="10"/>
  <c r="AY459" i="10" s="1"/>
  <c r="AR507" i="10"/>
  <c r="AW507" i="10" s="1"/>
  <c r="AS444" i="10"/>
  <c r="AX444" i="10" s="1"/>
  <c r="AS466" i="10"/>
  <c r="AX466" i="10" s="1"/>
  <c r="AR490" i="10"/>
  <c r="AW490" i="10" s="1"/>
  <c r="AS443" i="10"/>
  <c r="AX443" i="10" s="1"/>
  <c r="AP453" i="10"/>
  <c r="AU453" i="10" s="1"/>
  <c r="AS457" i="10"/>
  <c r="AX457" i="10" s="1"/>
  <c r="AP471" i="10"/>
  <c r="AU471" i="10" s="1"/>
  <c r="AP487" i="10"/>
  <c r="AU487" i="10" s="1"/>
  <c r="AQ479" i="10"/>
  <c r="AV479" i="10" s="1"/>
  <c r="AQ452" i="10"/>
  <c r="AV452" i="10" s="1"/>
  <c r="AP472" i="10"/>
  <c r="AU472" i="10" s="1"/>
  <c r="AQ472" i="10"/>
  <c r="AV472" i="10" s="1"/>
  <c r="AR472" i="10"/>
  <c r="AW472" i="10" s="1"/>
  <c r="AS472" i="10"/>
  <c r="AX472" i="10" s="1"/>
  <c r="AT472" i="10"/>
  <c r="AY472" i="10" s="1"/>
  <c r="AR514" i="10"/>
  <c r="AW514" i="10" s="1"/>
  <c r="AR519" i="10"/>
  <c r="AW519" i="10" s="1"/>
  <c r="AT529" i="10"/>
  <c r="AY529" i="10" s="1"/>
  <c r="AQ495" i="10"/>
  <c r="AV495" i="10" s="1"/>
  <c r="AQ104" i="10"/>
  <c r="AV104" i="10" s="1"/>
  <c r="AR114" i="10"/>
  <c r="AW114" i="10" s="1"/>
  <c r="AP135" i="10"/>
  <c r="AU135" i="10" s="1"/>
  <c r="AQ135" i="10"/>
  <c r="AV135" i="10" s="1"/>
  <c r="AS135" i="10"/>
  <c r="AX135" i="10" s="1"/>
  <c r="AR135" i="10"/>
  <c r="AW135" i="10" s="1"/>
  <c r="AT135" i="10"/>
  <c r="AY135" i="10" s="1"/>
  <c r="AR119" i="10"/>
  <c r="AW119" i="10" s="1"/>
  <c r="AP145" i="10"/>
  <c r="AU145" i="10" s="1"/>
  <c r="AQ145" i="10"/>
  <c r="AV145" i="10" s="1"/>
  <c r="AR145" i="10"/>
  <c r="AW145" i="10" s="1"/>
  <c r="AS145" i="10"/>
  <c r="AX145" i="10" s="1"/>
  <c r="AT145" i="10"/>
  <c r="AY145" i="10" s="1"/>
  <c r="AP153" i="10"/>
  <c r="AU153" i="10" s="1"/>
  <c r="AQ153" i="10"/>
  <c r="AV153" i="10" s="1"/>
  <c r="AR153" i="10"/>
  <c r="AW153" i="10" s="1"/>
  <c r="AS153" i="10"/>
  <c r="AX153" i="10" s="1"/>
  <c r="AT153" i="10"/>
  <c r="AY153" i="10" s="1"/>
  <c r="AT106" i="10"/>
  <c r="AY106" i="10" s="1"/>
  <c r="AP106" i="10"/>
  <c r="AU106" i="10" s="1"/>
  <c r="AQ106" i="10"/>
  <c r="AV106" i="10" s="1"/>
  <c r="AS106" i="10"/>
  <c r="AX106" i="10" s="1"/>
  <c r="AR106" i="10"/>
  <c r="AW106" i="10" s="1"/>
  <c r="AP177" i="10"/>
  <c r="AU177" i="10" s="1"/>
  <c r="AQ177" i="10"/>
  <c r="AV177" i="10" s="1"/>
  <c r="AR177" i="10"/>
  <c r="AW177" i="10" s="1"/>
  <c r="AS177" i="10"/>
  <c r="AX177" i="10" s="1"/>
  <c r="AT177" i="10"/>
  <c r="AY177" i="10" s="1"/>
  <c r="AQ160" i="10"/>
  <c r="AV160" i="10" s="1"/>
  <c r="AR160" i="10"/>
  <c r="AW160" i="10" s="1"/>
  <c r="AT160" i="10"/>
  <c r="AY160" i="10" s="1"/>
  <c r="AP160" i="10"/>
  <c r="AU160" i="10" s="1"/>
  <c r="AS160" i="10"/>
  <c r="AX160" i="10" s="1"/>
  <c r="AP167" i="10"/>
  <c r="AU167" i="10" s="1"/>
  <c r="AS179" i="10"/>
  <c r="AX179" i="10" s="1"/>
  <c r="AT179" i="10"/>
  <c r="AY179" i="10" s="1"/>
  <c r="AP179" i="10"/>
  <c r="AU179" i="10" s="1"/>
  <c r="AQ179" i="10"/>
  <c r="AV179" i="10" s="1"/>
  <c r="AR179" i="10"/>
  <c r="AW179" i="10" s="1"/>
  <c r="AP192" i="10"/>
  <c r="AU192" i="10" s="1"/>
  <c r="AQ192" i="10"/>
  <c r="AV192" i="10" s="1"/>
  <c r="AR192" i="10"/>
  <c r="AW192" i="10" s="1"/>
  <c r="AS192" i="10"/>
  <c r="AX192" i="10" s="1"/>
  <c r="AT192" i="10"/>
  <c r="AY192" i="10" s="1"/>
  <c r="AS191" i="10"/>
  <c r="AX191" i="10" s="1"/>
  <c r="AR218" i="10"/>
  <c r="AW218" i="10" s="1"/>
  <c r="AP218" i="10"/>
  <c r="AU218" i="10" s="1"/>
  <c r="AQ218" i="10"/>
  <c r="AV218" i="10" s="1"/>
  <c r="AT218" i="10"/>
  <c r="AY218" i="10" s="1"/>
  <c r="AS218" i="10"/>
  <c r="AX218" i="10" s="1"/>
  <c r="AR228" i="10"/>
  <c r="AW228" i="10" s="1"/>
  <c r="AP228" i="10"/>
  <c r="AU228" i="10" s="1"/>
  <c r="AS228" i="10"/>
  <c r="AX228" i="10" s="1"/>
  <c r="AQ228" i="10"/>
  <c r="AV228" i="10" s="1"/>
  <c r="AT228" i="10"/>
  <c r="AY228" i="10" s="1"/>
  <c r="AP203" i="10"/>
  <c r="AU203" i="10" s="1"/>
  <c r="AQ203" i="10"/>
  <c r="AV203" i="10" s="1"/>
  <c r="AR203" i="10"/>
  <c r="AW203" i="10" s="1"/>
  <c r="AS203" i="10"/>
  <c r="AX203" i="10" s="1"/>
  <c r="AT203" i="10"/>
  <c r="AY203" i="10" s="1"/>
  <c r="AP274" i="10"/>
  <c r="AU274" i="10" s="1"/>
  <c r="AQ274" i="10"/>
  <c r="AV274" i="10" s="1"/>
  <c r="AR274" i="10"/>
  <c r="AW274" i="10" s="1"/>
  <c r="AS274" i="10"/>
  <c r="AX274" i="10" s="1"/>
  <c r="AT274" i="10"/>
  <c r="AY274" i="10" s="1"/>
  <c r="AS193" i="10"/>
  <c r="AX193" i="10" s="1"/>
  <c r="AR233" i="10"/>
  <c r="AW233" i="10" s="1"/>
  <c r="AQ246" i="10"/>
  <c r="AV246" i="10" s="1"/>
  <c r="AP307" i="10"/>
  <c r="AU307" i="10" s="1"/>
  <c r="AQ307" i="10"/>
  <c r="AV307" i="10" s="1"/>
  <c r="AS307" i="10"/>
  <c r="AX307" i="10" s="1"/>
  <c r="AT307" i="10"/>
  <c r="AY307" i="10" s="1"/>
  <c r="AR307" i="10"/>
  <c r="AW307" i="10" s="1"/>
  <c r="AR313" i="10"/>
  <c r="AW313" i="10" s="1"/>
  <c r="AS313" i="10"/>
  <c r="AX313" i="10" s="1"/>
  <c r="AP313" i="10"/>
  <c r="AU313" i="10" s="1"/>
  <c r="AQ313" i="10"/>
  <c r="AV313" i="10" s="1"/>
  <c r="AT313" i="10"/>
  <c r="AY313" i="10" s="1"/>
  <c r="AQ309" i="10"/>
  <c r="AV309" i="10" s="1"/>
  <c r="AR309" i="10"/>
  <c r="AW309" i="10" s="1"/>
  <c r="AS309" i="10"/>
  <c r="AX309" i="10" s="1"/>
  <c r="AP309" i="10"/>
  <c r="AU309" i="10" s="1"/>
  <c r="AT309" i="10"/>
  <c r="AY309" i="10" s="1"/>
  <c r="AT321" i="10"/>
  <c r="AY321" i="10" s="1"/>
  <c r="AP301" i="10"/>
  <c r="AU301" i="10" s="1"/>
  <c r="AQ301" i="10"/>
  <c r="AV301" i="10" s="1"/>
  <c r="AR301" i="10"/>
  <c r="AW301" i="10" s="1"/>
  <c r="AS301" i="10"/>
  <c r="AX301" i="10" s="1"/>
  <c r="AT301" i="10"/>
  <c r="AY301" i="10" s="1"/>
  <c r="AP320" i="10"/>
  <c r="AU320" i="10" s="1"/>
  <c r="AR320" i="10"/>
  <c r="AW320" i="10" s="1"/>
  <c r="AS320" i="10"/>
  <c r="AX320" i="10" s="1"/>
  <c r="AT320" i="10"/>
  <c r="AY320" i="10" s="1"/>
  <c r="AQ320" i="10"/>
  <c r="AV320" i="10" s="1"/>
  <c r="AP277" i="10"/>
  <c r="AU277" i="10" s="1"/>
  <c r="AQ277" i="10"/>
  <c r="AV277" i="10" s="1"/>
  <c r="AR277" i="10"/>
  <c r="AW277" i="10" s="1"/>
  <c r="AS277" i="10"/>
  <c r="AX277" i="10" s="1"/>
  <c r="AT277" i="10"/>
  <c r="AY277" i="10" s="1"/>
  <c r="AR254" i="10"/>
  <c r="AW254" i="10" s="1"/>
  <c r="AT273" i="10"/>
  <c r="AY273" i="10" s="1"/>
  <c r="AT346" i="10"/>
  <c r="AY346" i="10" s="1"/>
  <c r="AP346" i="10"/>
  <c r="AU346" i="10" s="1"/>
  <c r="AQ346" i="10"/>
  <c r="AV346" i="10" s="1"/>
  <c r="AR346" i="10"/>
  <c r="AW346" i="10" s="1"/>
  <c r="AS346" i="10"/>
  <c r="AX346" i="10" s="1"/>
  <c r="AT288" i="10"/>
  <c r="AY288" i="10" s="1"/>
  <c r="AQ377" i="10"/>
  <c r="AV377" i="10" s="1"/>
  <c r="AR377" i="10"/>
  <c r="AW377" i="10" s="1"/>
  <c r="AS377" i="10"/>
  <c r="AX377" i="10" s="1"/>
  <c r="AT377" i="10"/>
  <c r="AY377" i="10" s="1"/>
  <c r="AP377" i="10"/>
  <c r="AU377" i="10" s="1"/>
  <c r="AP384" i="10"/>
  <c r="AU384" i="10" s="1"/>
  <c r="AQ384" i="10"/>
  <c r="AV384" i="10" s="1"/>
  <c r="AS384" i="10"/>
  <c r="AX384" i="10" s="1"/>
  <c r="AT384" i="10"/>
  <c r="AY384" i="10" s="1"/>
  <c r="AR384" i="10"/>
  <c r="AW384" i="10" s="1"/>
  <c r="AR386" i="10"/>
  <c r="AW386" i="10" s="1"/>
  <c r="AP402" i="10"/>
  <c r="AU402" i="10" s="1"/>
  <c r="AQ402" i="10"/>
  <c r="AV402" i="10" s="1"/>
  <c r="AR402" i="10"/>
  <c r="AW402" i="10" s="1"/>
  <c r="AS402" i="10"/>
  <c r="AX402" i="10" s="1"/>
  <c r="AT402" i="10"/>
  <c r="AY402" i="10" s="1"/>
  <c r="AQ434" i="10"/>
  <c r="AV434" i="10" s="1"/>
  <c r="AR434" i="10"/>
  <c r="AW434" i="10" s="1"/>
  <c r="AP434" i="10"/>
  <c r="AU434" i="10" s="1"/>
  <c r="AS434" i="10"/>
  <c r="AX434" i="10" s="1"/>
  <c r="AT434" i="10"/>
  <c r="AY434" i="10" s="1"/>
  <c r="AP485" i="10"/>
  <c r="AU485" i="10" s="1"/>
  <c r="AQ485" i="10"/>
  <c r="AV485" i="10" s="1"/>
  <c r="AR485" i="10"/>
  <c r="AW485" i="10" s="1"/>
  <c r="AS485" i="10"/>
  <c r="AX485" i="10" s="1"/>
  <c r="AT485" i="10"/>
  <c r="AY485" i="10" s="1"/>
  <c r="AQ447" i="10"/>
  <c r="AV447" i="10" s="1"/>
  <c r="AP447" i="10"/>
  <c r="AU447" i="10" s="1"/>
  <c r="AR447" i="10"/>
  <c r="AW447" i="10" s="1"/>
  <c r="AS447" i="10"/>
  <c r="AX447" i="10" s="1"/>
  <c r="AT447" i="10"/>
  <c r="AY447" i="10" s="1"/>
  <c r="AS389" i="10"/>
  <c r="AX389" i="10" s="1"/>
  <c r="AT435" i="10"/>
  <c r="AY435" i="10" s="1"/>
  <c r="AQ435" i="10"/>
  <c r="AV435" i="10" s="1"/>
  <c r="AP435" i="10"/>
  <c r="AU435" i="10" s="1"/>
  <c r="AR435" i="10"/>
  <c r="AW435" i="10" s="1"/>
  <c r="AS435" i="10"/>
  <c r="AX435" i="10" s="1"/>
  <c r="AS484" i="10"/>
  <c r="AX484" i="10" s="1"/>
  <c r="AT484" i="10"/>
  <c r="AY484" i="10" s="1"/>
  <c r="AP484" i="10"/>
  <c r="AU484" i="10" s="1"/>
  <c r="AR484" i="10"/>
  <c r="AW484" i="10" s="1"/>
  <c r="AQ484" i="10"/>
  <c r="AV484" i="10" s="1"/>
  <c r="AS459" i="10"/>
  <c r="AX459" i="10" s="1"/>
  <c r="AR489" i="10"/>
  <c r="AW489" i="10" s="1"/>
  <c r="AS489" i="10"/>
  <c r="AX489" i="10" s="1"/>
  <c r="AT489" i="10"/>
  <c r="AY489" i="10" s="1"/>
  <c r="AQ489" i="10"/>
  <c r="AV489" i="10" s="1"/>
  <c r="AP489" i="10"/>
  <c r="AU489" i="10" s="1"/>
  <c r="AR444" i="10"/>
  <c r="AW444" i="10" s="1"/>
  <c r="AP462" i="10"/>
  <c r="AU462" i="10" s="1"/>
  <c r="AP539" i="10"/>
  <c r="AU539" i="10" s="1"/>
  <c r="AQ539" i="10"/>
  <c r="AV539" i="10" s="1"/>
  <c r="AR539" i="10"/>
  <c r="AW539" i="10" s="1"/>
  <c r="AT539" i="10"/>
  <c r="AY539" i="10" s="1"/>
  <c r="AS539" i="10"/>
  <c r="AX539" i="10" s="1"/>
  <c r="AR451" i="10"/>
  <c r="AW451" i="10" s="1"/>
  <c r="AT463" i="10"/>
  <c r="AY463" i="10" s="1"/>
  <c r="AR466" i="10"/>
  <c r="AW466" i="10" s="1"/>
  <c r="AQ473" i="10"/>
  <c r="AV473" i="10" s="1"/>
  <c r="AS452" i="10"/>
  <c r="AX452" i="10" s="1"/>
  <c r="AR536" i="10"/>
  <c r="AW536" i="10" s="1"/>
  <c r="AT514" i="10"/>
  <c r="AY514" i="10" s="1"/>
  <c r="AQ519" i="10"/>
  <c r="AV519" i="10" s="1"/>
  <c r="AQ504" i="10"/>
  <c r="AV504" i="10" s="1"/>
  <c r="AS529" i="10"/>
  <c r="AX529" i="10" s="1"/>
  <c r="AQ515" i="10"/>
  <c r="AV515" i="10" s="1"/>
  <c r="AP495" i="10"/>
  <c r="AU495" i="10" s="1"/>
  <c r="AS81" i="10"/>
  <c r="AX81" i="10" s="1"/>
  <c r="AT81" i="10"/>
  <c r="AY81" i="10" s="1"/>
  <c r="AP81" i="10"/>
  <c r="AU81" i="10" s="1"/>
  <c r="AQ81" i="10"/>
  <c r="AV81" i="10" s="1"/>
  <c r="AR81" i="10"/>
  <c r="AW81" i="10" s="1"/>
  <c r="AP31" i="10"/>
  <c r="AU31" i="10" s="1"/>
  <c r="AQ31" i="10"/>
  <c r="AV31" i="10" s="1"/>
  <c r="AR31" i="10"/>
  <c r="AW31" i="10" s="1"/>
  <c r="AS31" i="10"/>
  <c r="AX31" i="10" s="1"/>
  <c r="AT31" i="10"/>
  <c r="AY31" i="10" s="1"/>
  <c r="AT40" i="10"/>
  <c r="AY40" i="10" s="1"/>
  <c r="AS40" i="10"/>
  <c r="AX40" i="10" s="1"/>
  <c r="AQ40" i="10"/>
  <c r="AV40" i="10" s="1"/>
  <c r="AR40" i="10"/>
  <c r="AW40" i="10" s="1"/>
  <c r="AP40" i="10"/>
  <c r="AU40" i="10" s="1"/>
  <c r="AQ67" i="10"/>
  <c r="AV67" i="10" s="1"/>
  <c r="AS67" i="10"/>
  <c r="AX67" i="10" s="1"/>
  <c r="AP67" i="10"/>
  <c r="AU67" i="10" s="1"/>
  <c r="AR67" i="10"/>
  <c r="AW67" i="10" s="1"/>
  <c r="AT67" i="10"/>
  <c r="AY67" i="10" s="1"/>
  <c r="AP88" i="10"/>
  <c r="AU88" i="10" s="1"/>
  <c r="AQ88" i="10"/>
  <c r="AV88" i="10" s="1"/>
  <c r="AR88" i="10"/>
  <c r="AW88" i="10" s="1"/>
  <c r="AT88" i="10"/>
  <c r="AY88" i="10" s="1"/>
  <c r="AS88" i="10"/>
  <c r="AX88" i="10" s="1"/>
  <c r="AT92" i="10"/>
  <c r="AY92" i="10" s="1"/>
  <c r="AP92" i="10"/>
  <c r="AU92" i="10" s="1"/>
  <c r="AQ92" i="10"/>
  <c r="AV92" i="10" s="1"/>
  <c r="AS92" i="10"/>
  <c r="AX92" i="10" s="1"/>
  <c r="AR92" i="10"/>
  <c r="AW92" i="10" s="1"/>
  <c r="AR63" i="10"/>
  <c r="AW63" i="10" s="1"/>
  <c r="AS63" i="10"/>
  <c r="AX63" i="10" s="1"/>
  <c r="AT63" i="10"/>
  <c r="AY63" i="10" s="1"/>
  <c r="AP63" i="10"/>
  <c r="AU63" i="10" s="1"/>
  <c r="AQ63" i="10"/>
  <c r="AV63" i="10" s="1"/>
  <c r="AQ85" i="10"/>
  <c r="AV85" i="10" s="1"/>
  <c r="AP117" i="10"/>
  <c r="AU117" i="10" s="1"/>
  <c r="AR117" i="10"/>
  <c r="AW117" i="10" s="1"/>
  <c r="AS117" i="10"/>
  <c r="AX117" i="10" s="1"/>
  <c r="AQ117" i="10"/>
  <c r="AV117" i="10" s="1"/>
  <c r="AT117" i="10"/>
  <c r="AY117" i="10" s="1"/>
  <c r="AP112" i="10"/>
  <c r="AU112" i="10" s="1"/>
  <c r="AQ112" i="10"/>
  <c r="AV112" i="10" s="1"/>
  <c r="AS112" i="10"/>
  <c r="AX112" i="10" s="1"/>
  <c r="AT112" i="10"/>
  <c r="AY112" i="10" s="1"/>
  <c r="AR112" i="10"/>
  <c r="AW112" i="10" s="1"/>
  <c r="AQ118" i="10"/>
  <c r="AV118" i="10" s="1"/>
  <c r="AR118" i="10"/>
  <c r="AW118" i="10" s="1"/>
  <c r="AS118" i="10"/>
  <c r="AX118" i="10" s="1"/>
  <c r="AP118" i="10"/>
  <c r="AU118" i="10" s="1"/>
  <c r="AT118" i="10"/>
  <c r="AY118" i="10" s="1"/>
  <c r="AP29" i="10"/>
  <c r="AU29" i="10" s="1"/>
  <c r="AQ29" i="10"/>
  <c r="AV29" i="10" s="1"/>
  <c r="AR29" i="10"/>
  <c r="AW29" i="10" s="1"/>
  <c r="AS29" i="10"/>
  <c r="AX29" i="10" s="1"/>
  <c r="AT29" i="10"/>
  <c r="AY29" i="10" s="1"/>
  <c r="AR35" i="10"/>
  <c r="AW35" i="10" s="1"/>
  <c r="AP35" i="10"/>
  <c r="AU35" i="10" s="1"/>
  <c r="AQ35" i="10"/>
  <c r="AV35" i="10" s="1"/>
  <c r="AS35" i="10"/>
  <c r="AX35" i="10" s="1"/>
  <c r="AT35" i="10"/>
  <c r="AY35" i="10" s="1"/>
  <c r="AQ39" i="10"/>
  <c r="AV39" i="10" s="1"/>
  <c r="AR39" i="10"/>
  <c r="AW39" i="10" s="1"/>
  <c r="AS39" i="10"/>
  <c r="AX39" i="10" s="1"/>
  <c r="AT39" i="10"/>
  <c r="AY39" i="10" s="1"/>
  <c r="AP39" i="10"/>
  <c r="AU39" i="10" s="1"/>
  <c r="AP57" i="10"/>
  <c r="AU57" i="10" s="1"/>
  <c r="AS57" i="10"/>
  <c r="AX57" i="10" s="1"/>
  <c r="AT57" i="10"/>
  <c r="AY57" i="10" s="1"/>
  <c r="AQ57" i="10"/>
  <c r="AV57" i="10" s="1"/>
  <c r="AR57" i="10"/>
  <c r="AW57" i="10" s="1"/>
  <c r="AQ62" i="10"/>
  <c r="AQ68" i="10"/>
  <c r="AV68" i="10" s="1"/>
  <c r="AR68" i="10"/>
  <c r="AW68" i="10" s="1"/>
  <c r="AT68" i="10"/>
  <c r="AY68" i="10" s="1"/>
  <c r="AP68" i="10"/>
  <c r="AU68" i="10" s="1"/>
  <c r="AS68" i="10"/>
  <c r="AX68" i="10" s="1"/>
  <c r="AT84" i="10"/>
  <c r="AY84" i="10" s="1"/>
  <c r="AP84" i="10"/>
  <c r="AU84" i="10" s="1"/>
  <c r="AQ84" i="10"/>
  <c r="AV84" i="10" s="1"/>
  <c r="AR84" i="10"/>
  <c r="AW84" i="10" s="1"/>
  <c r="AS84" i="10"/>
  <c r="AX84" i="10" s="1"/>
  <c r="AQ91" i="10"/>
  <c r="AV91" i="10" s="1"/>
  <c r="AR91" i="10"/>
  <c r="AW91" i="10" s="1"/>
  <c r="AS91" i="10"/>
  <c r="AX91" i="10" s="1"/>
  <c r="AP91" i="10"/>
  <c r="AU91" i="10" s="1"/>
  <c r="AT91" i="10"/>
  <c r="AY91" i="10" s="1"/>
  <c r="AP70" i="10"/>
  <c r="AU70" i="10" s="1"/>
  <c r="AR70" i="10"/>
  <c r="AW70" i="10" s="1"/>
  <c r="AT70" i="10"/>
  <c r="AY70" i="10" s="1"/>
  <c r="AS70" i="10"/>
  <c r="AX70" i="10" s="1"/>
  <c r="AQ70" i="10"/>
  <c r="AV70" i="10" s="1"/>
  <c r="AP77" i="10"/>
  <c r="AU77" i="10" s="1"/>
  <c r="AQ89" i="10"/>
  <c r="AV89" i="10" s="1"/>
  <c r="AT111" i="10"/>
  <c r="AY111" i="10" s="1"/>
  <c r="AP111" i="10"/>
  <c r="AU111" i="10" s="1"/>
  <c r="AQ111" i="10"/>
  <c r="AV111" i="10" s="1"/>
  <c r="AS111" i="10"/>
  <c r="AX111" i="10" s="1"/>
  <c r="AR111" i="10"/>
  <c r="AW111" i="10" s="1"/>
  <c r="AT104" i="10"/>
  <c r="AY104" i="10" s="1"/>
  <c r="AT133" i="10"/>
  <c r="AY133" i="10" s="1"/>
  <c r="AQ133" i="10"/>
  <c r="AV133" i="10" s="1"/>
  <c r="AS133" i="10"/>
  <c r="AX133" i="10" s="1"/>
  <c r="AP133" i="10"/>
  <c r="AU133" i="10" s="1"/>
  <c r="AR133" i="10"/>
  <c r="AW133" i="10" s="1"/>
  <c r="AR125" i="10"/>
  <c r="AW125" i="10" s="1"/>
  <c r="AS125" i="10"/>
  <c r="AX125" i="10" s="1"/>
  <c r="AP125" i="10"/>
  <c r="AU125" i="10" s="1"/>
  <c r="AT125" i="10"/>
  <c r="AY125" i="10" s="1"/>
  <c r="AQ125" i="10"/>
  <c r="AV125" i="10" s="1"/>
  <c r="AP142" i="10"/>
  <c r="AU142" i="10" s="1"/>
  <c r="AQ142" i="10"/>
  <c r="AV142" i="10" s="1"/>
  <c r="AR142" i="10"/>
  <c r="AW142" i="10" s="1"/>
  <c r="AT142" i="10"/>
  <c r="AY142" i="10" s="1"/>
  <c r="AS142" i="10"/>
  <c r="AX142" i="10" s="1"/>
  <c r="AP146" i="10"/>
  <c r="AU146" i="10" s="1"/>
  <c r="AP150" i="10"/>
  <c r="AU150" i="10" s="1"/>
  <c r="AQ150" i="10"/>
  <c r="AV150" i="10" s="1"/>
  <c r="AR150" i="10"/>
  <c r="AW150" i="10" s="1"/>
  <c r="AS150" i="10"/>
  <c r="AX150" i="10" s="1"/>
  <c r="AT150" i="10"/>
  <c r="AY150" i="10" s="1"/>
  <c r="AT154" i="10"/>
  <c r="AY154" i="10" s="1"/>
  <c r="AT132" i="10"/>
  <c r="AY132" i="10" s="1"/>
  <c r="AT167" i="10"/>
  <c r="AY167" i="10" s="1"/>
  <c r="AQ180" i="10"/>
  <c r="AV180" i="10" s="1"/>
  <c r="AR180" i="10"/>
  <c r="AW180" i="10" s="1"/>
  <c r="AP180" i="10"/>
  <c r="AU180" i="10" s="1"/>
  <c r="AS180" i="10"/>
  <c r="AX180" i="10" s="1"/>
  <c r="AT180" i="10"/>
  <c r="AY180" i="10" s="1"/>
  <c r="AQ186" i="10"/>
  <c r="AV186" i="10" s="1"/>
  <c r="AS186" i="10"/>
  <c r="AX186" i="10" s="1"/>
  <c r="AP186" i="10"/>
  <c r="AU186" i="10" s="1"/>
  <c r="AR186" i="10"/>
  <c r="AW186" i="10" s="1"/>
  <c r="AT186" i="10"/>
  <c r="AY186" i="10" s="1"/>
  <c r="AT165" i="10"/>
  <c r="AY165" i="10" s="1"/>
  <c r="AR164" i="10"/>
  <c r="AW164" i="10" s="1"/>
  <c r="AP164" i="10"/>
  <c r="AU164" i="10" s="1"/>
  <c r="AQ164" i="10"/>
  <c r="AV164" i="10" s="1"/>
  <c r="AT164" i="10"/>
  <c r="AY164" i="10" s="1"/>
  <c r="AS164" i="10"/>
  <c r="AX164" i="10" s="1"/>
  <c r="AR181" i="10"/>
  <c r="AW181" i="10" s="1"/>
  <c r="AP199" i="10"/>
  <c r="AU199" i="10" s="1"/>
  <c r="AS188" i="10"/>
  <c r="AX188" i="10" s="1"/>
  <c r="AP251" i="10"/>
  <c r="AU251" i="10" s="1"/>
  <c r="AR251" i="10"/>
  <c r="AW251" i="10" s="1"/>
  <c r="AT251" i="10"/>
  <c r="AY251" i="10" s="1"/>
  <c r="AQ251" i="10"/>
  <c r="AV251" i="10" s="1"/>
  <c r="AS251" i="10"/>
  <c r="AX251" i="10" s="1"/>
  <c r="AT261" i="10"/>
  <c r="AY261" i="10" s="1"/>
  <c r="AP298" i="10"/>
  <c r="AU298" i="10" s="1"/>
  <c r="AQ298" i="10"/>
  <c r="AV298" i="10" s="1"/>
  <c r="AR298" i="10"/>
  <c r="AW298" i="10" s="1"/>
  <c r="AS298" i="10"/>
  <c r="AX298" i="10" s="1"/>
  <c r="AT298" i="10"/>
  <c r="AY298" i="10" s="1"/>
  <c r="AR193" i="10"/>
  <c r="AW193" i="10" s="1"/>
  <c r="AP233" i="10"/>
  <c r="AU233" i="10" s="1"/>
  <c r="AR321" i="10"/>
  <c r="AW321" i="10" s="1"/>
  <c r="AR289" i="10"/>
  <c r="AW289" i="10" s="1"/>
  <c r="AS289" i="10"/>
  <c r="AX289" i="10" s="1"/>
  <c r="AT289" i="10"/>
  <c r="AY289" i="10" s="1"/>
  <c r="AP289" i="10"/>
  <c r="AU289" i="10" s="1"/>
  <c r="AQ289" i="10"/>
  <c r="AV289" i="10" s="1"/>
  <c r="AS268" i="10"/>
  <c r="AX268" i="10" s="1"/>
  <c r="AQ268" i="10"/>
  <c r="AV268" i="10" s="1"/>
  <c r="AR268" i="10"/>
  <c r="AW268" i="10" s="1"/>
  <c r="AT268" i="10"/>
  <c r="AY268" i="10" s="1"/>
  <c r="AP268" i="10"/>
  <c r="AU268" i="10" s="1"/>
  <c r="AT242" i="10"/>
  <c r="AY242" i="10" s="1"/>
  <c r="AQ242" i="10"/>
  <c r="AV242" i="10" s="1"/>
  <c r="AS242" i="10"/>
  <c r="AX242" i="10" s="1"/>
  <c r="AP242" i="10"/>
  <c r="AU242" i="10" s="1"/>
  <c r="AR242" i="10"/>
  <c r="AW242" i="10" s="1"/>
  <c r="AP299" i="10"/>
  <c r="AU299" i="10" s="1"/>
  <c r="AQ299" i="10"/>
  <c r="AV299" i="10" s="1"/>
  <c r="AR299" i="10"/>
  <c r="AW299" i="10" s="1"/>
  <c r="AS299" i="10"/>
  <c r="AX299" i="10" s="1"/>
  <c r="AT299" i="10"/>
  <c r="AY299" i="10" s="1"/>
  <c r="AQ310" i="10"/>
  <c r="AV310" i="10" s="1"/>
  <c r="AR310" i="10"/>
  <c r="AW310" i="10" s="1"/>
  <c r="AT310" i="10"/>
  <c r="AY310" i="10" s="1"/>
  <c r="AP310" i="10"/>
  <c r="AU310" i="10" s="1"/>
  <c r="AS310" i="10"/>
  <c r="AX310" i="10" s="1"/>
  <c r="AS254" i="10"/>
  <c r="AX254" i="10" s="1"/>
  <c r="AP212" i="10"/>
  <c r="AU212" i="10" s="1"/>
  <c r="AS273" i="10"/>
  <c r="AX273" i="10" s="1"/>
  <c r="AP238" i="10"/>
  <c r="AU238" i="10" s="1"/>
  <c r="AQ238" i="10"/>
  <c r="AV238" i="10" s="1"/>
  <c r="AR238" i="10"/>
  <c r="AW238" i="10" s="1"/>
  <c r="AS238" i="10"/>
  <c r="AX238" i="10" s="1"/>
  <c r="AT238" i="10"/>
  <c r="AY238" i="10" s="1"/>
  <c r="AS255" i="10"/>
  <c r="AX255" i="10" s="1"/>
  <c r="AT255" i="10"/>
  <c r="AY255" i="10" s="1"/>
  <c r="AP255" i="10"/>
  <c r="AU255" i="10" s="1"/>
  <c r="AR255" i="10"/>
  <c r="AW255" i="10" s="1"/>
  <c r="AQ255" i="10"/>
  <c r="AV255" i="10" s="1"/>
  <c r="AS288" i="10"/>
  <c r="AX288" i="10" s="1"/>
  <c r="AS326" i="10"/>
  <c r="AX326" i="10" s="1"/>
  <c r="AQ385" i="10"/>
  <c r="AV385" i="10" s="1"/>
  <c r="AR385" i="10"/>
  <c r="AW385" i="10" s="1"/>
  <c r="AS385" i="10"/>
  <c r="AX385" i="10" s="1"/>
  <c r="AT385" i="10"/>
  <c r="AY385" i="10" s="1"/>
  <c r="AP385" i="10"/>
  <c r="AU385" i="10" s="1"/>
  <c r="AR325" i="10"/>
  <c r="AW325" i="10" s="1"/>
  <c r="AT375" i="10"/>
  <c r="AY375" i="10" s="1"/>
  <c r="AQ353" i="10"/>
  <c r="AV353" i="10" s="1"/>
  <c r="AR353" i="10"/>
  <c r="AW353" i="10" s="1"/>
  <c r="AS353" i="10"/>
  <c r="AX353" i="10" s="1"/>
  <c r="AT353" i="10"/>
  <c r="AY353" i="10" s="1"/>
  <c r="AP353" i="10"/>
  <c r="AU353" i="10" s="1"/>
  <c r="AS406" i="10"/>
  <c r="AX406" i="10" s="1"/>
  <c r="AT406" i="10"/>
  <c r="AY406" i="10" s="1"/>
  <c r="AP406" i="10"/>
  <c r="AU406" i="10" s="1"/>
  <c r="AR406" i="10"/>
  <c r="AW406" i="10" s="1"/>
  <c r="AQ406" i="10"/>
  <c r="AV406" i="10" s="1"/>
  <c r="AR394" i="10"/>
  <c r="AW394" i="10" s="1"/>
  <c r="AR419" i="10"/>
  <c r="AW419" i="10" s="1"/>
  <c r="AS419" i="10"/>
  <c r="AX419" i="10" s="1"/>
  <c r="AT419" i="10"/>
  <c r="AY419" i="10" s="1"/>
  <c r="AQ419" i="10"/>
  <c r="AV419" i="10" s="1"/>
  <c r="AP419" i="10"/>
  <c r="AU419" i="10" s="1"/>
  <c r="AR437" i="10"/>
  <c r="AW437" i="10" s="1"/>
  <c r="AS437" i="10"/>
  <c r="AX437" i="10" s="1"/>
  <c r="AP437" i="10"/>
  <c r="AU437" i="10" s="1"/>
  <c r="AQ437" i="10"/>
  <c r="AV437" i="10" s="1"/>
  <c r="AT437" i="10"/>
  <c r="AY437" i="10" s="1"/>
  <c r="AS397" i="10"/>
  <c r="AX397" i="10" s="1"/>
  <c r="AQ448" i="10"/>
  <c r="AV448" i="10" s="1"/>
  <c r="AT425" i="10"/>
  <c r="AY425" i="10" s="1"/>
  <c r="AP425" i="10"/>
  <c r="AU425" i="10" s="1"/>
  <c r="AS425" i="10"/>
  <c r="AX425" i="10" s="1"/>
  <c r="AQ425" i="10"/>
  <c r="AV425" i="10" s="1"/>
  <c r="AR425" i="10"/>
  <c r="AW425" i="10" s="1"/>
  <c r="AP493" i="10"/>
  <c r="AU493" i="10" s="1"/>
  <c r="AR493" i="10"/>
  <c r="AW493" i="10" s="1"/>
  <c r="AS493" i="10"/>
  <c r="AX493" i="10" s="1"/>
  <c r="AQ493" i="10"/>
  <c r="AV493" i="10" s="1"/>
  <c r="AT493" i="10"/>
  <c r="AY493" i="10" s="1"/>
  <c r="AP410" i="10"/>
  <c r="AU410" i="10" s="1"/>
  <c r="AQ410" i="10"/>
  <c r="AV410" i="10" s="1"/>
  <c r="AR410" i="10"/>
  <c r="AW410" i="10" s="1"/>
  <c r="AS410" i="10"/>
  <c r="AX410" i="10" s="1"/>
  <c r="AT410" i="10"/>
  <c r="AY410" i="10" s="1"/>
  <c r="AS448" i="10"/>
  <c r="AX448" i="10" s="1"/>
  <c r="AR389" i="10"/>
  <c r="AW389" i="10" s="1"/>
  <c r="AS405" i="10"/>
  <c r="AX405" i="10" s="1"/>
  <c r="AP424" i="10"/>
  <c r="AU424" i="10" s="1"/>
  <c r="AS395" i="10"/>
  <c r="AX395" i="10" s="1"/>
  <c r="AR446" i="10"/>
  <c r="AW446" i="10" s="1"/>
  <c r="AP446" i="10"/>
  <c r="AU446" i="10" s="1"/>
  <c r="AQ446" i="10"/>
  <c r="AV446" i="10" s="1"/>
  <c r="AS446" i="10"/>
  <c r="AX446" i="10" s="1"/>
  <c r="AT446" i="10"/>
  <c r="AY446" i="10" s="1"/>
  <c r="AR454" i="10"/>
  <c r="AW454" i="10" s="1"/>
  <c r="AP454" i="10"/>
  <c r="AU454" i="10" s="1"/>
  <c r="AQ454" i="10"/>
  <c r="AV454" i="10" s="1"/>
  <c r="AS454" i="10"/>
  <c r="AX454" i="10" s="1"/>
  <c r="AT454" i="10"/>
  <c r="AY454" i="10" s="1"/>
  <c r="AR459" i="10"/>
  <c r="AW459" i="10" s="1"/>
  <c r="AP480" i="10"/>
  <c r="AU480" i="10" s="1"/>
  <c r="AQ480" i="10"/>
  <c r="AV480" i="10" s="1"/>
  <c r="AR480" i="10"/>
  <c r="AW480" i="10" s="1"/>
  <c r="AS480" i="10"/>
  <c r="AX480" i="10" s="1"/>
  <c r="AT480" i="10"/>
  <c r="AY480" i="10" s="1"/>
  <c r="AT444" i="10"/>
  <c r="AY444" i="10" s="1"/>
  <c r="AT462" i="10"/>
  <c r="AY462" i="10" s="1"/>
  <c r="AR541" i="10"/>
  <c r="AW541" i="10" s="1"/>
  <c r="AP541" i="10"/>
  <c r="AU541" i="10" s="1"/>
  <c r="AQ541" i="10"/>
  <c r="AV541" i="10" s="1"/>
  <c r="AS541" i="10"/>
  <c r="AX541" i="10" s="1"/>
  <c r="AT541" i="10"/>
  <c r="AY541" i="10" s="1"/>
  <c r="AQ478" i="10"/>
  <c r="AV478" i="10" s="1"/>
  <c r="AR478" i="10"/>
  <c r="AW478" i="10" s="1"/>
  <c r="AS478" i="10"/>
  <c r="AX478" i="10" s="1"/>
  <c r="AT478" i="10"/>
  <c r="AY478" i="10" s="1"/>
  <c r="AP478" i="10"/>
  <c r="AU478" i="10" s="1"/>
  <c r="AR521" i="10"/>
  <c r="AW521" i="10" s="1"/>
  <c r="AT521" i="10"/>
  <c r="AY521" i="10" s="1"/>
  <c r="AQ521" i="10"/>
  <c r="AV521" i="10" s="1"/>
  <c r="AP521" i="10"/>
  <c r="AU521" i="10" s="1"/>
  <c r="AS521" i="10"/>
  <c r="AX521" i="10" s="1"/>
  <c r="AR453" i="10"/>
  <c r="AW453" i="10" s="1"/>
  <c r="AT479" i="10"/>
  <c r="AY479" i="10" s="1"/>
  <c r="AR511" i="10"/>
  <c r="AW511" i="10" s="1"/>
  <c r="AS514" i="10"/>
  <c r="AX514" i="10" s="1"/>
  <c r="AS515" i="10"/>
  <c r="AX515" i="10" s="1"/>
  <c r="AR134" i="10"/>
  <c r="AW134" i="10" s="1"/>
  <c r="AQ134" i="10"/>
  <c r="AV134" i="10" s="1"/>
  <c r="AS134" i="10"/>
  <c r="AX134" i="10" s="1"/>
  <c r="AT134" i="10"/>
  <c r="AY134" i="10" s="1"/>
  <c r="AP134" i="10"/>
  <c r="AU134" i="10" s="1"/>
  <c r="AS37" i="10"/>
  <c r="AX37" i="10" s="1"/>
  <c r="AT37" i="10"/>
  <c r="AY37" i="10" s="1"/>
  <c r="AP37" i="10"/>
  <c r="AU37" i="10" s="1"/>
  <c r="AQ37" i="10"/>
  <c r="AV37" i="10" s="1"/>
  <c r="AR37" i="10"/>
  <c r="AW37" i="10" s="1"/>
  <c r="AS58" i="10"/>
  <c r="AX58" i="10" s="1"/>
  <c r="AQ58" i="10"/>
  <c r="AV58" i="10" s="1"/>
  <c r="AR58" i="10"/>
  <c r="AW58" i="10" s="1"/>
  <c r="AT58" i="10"/>
  <c r="AY58" i="10" s="1"/>
  <c r="AP58" i="10"/>
  <c r="AU58" i="10" s="1"/>
  <c r="AR42" i="10"/>
  <c r="AW42" i="10" s="1"/>
  <c r="AS42" i="10"/>
  <c r="AX42" i="10" s="1"/>
  <c r="AQ42" i="10"/>
  <c r="AV42" i="10" s="1"/>
  <c r="AT42" i="10"/>
  <c r="AY42" i="10" s="1"/>
  <c r="AP42" i="10"/>
  <c r="AU42" i="10" s="1"/>
  <c r="AP59" i="10"/>
  <c r="AU59" i="10" s="1"/>
  <c r="AQ59" i="10"/>
  <c r="AV59" i="10" s="1"/>
  <c r="AS59" i="10"/>
  <c r="AX59" i="10" s="1"/>
  <c r="AT59" i="10"/>
  <c r="AY59" i="10" s="1"/>
  <c r="AR59" i="10"/>
  <c r="AW59" i="10" s="1"/>
  <c r="AT54" i="10"/>
  <c r="AY54" i="10" s="1"/>
  <c r="AP54" i="10"/>
  <c r="AU54" i="10" s="1"/>
  <c r="AR54" i="10"/>
  <c r="AW54" i="10" s="1"/>
  <c r="AS54" i="10"/>
  <c r="AX54" i="10" s="1"/>
  <c r="AQ54" i="10"/>
  <c r="AV54" i="10" s="1"/>
  <c r="AP46" i="10"/>
  <c r="AU46" i="10" s="1"/>
  <c r="AQ46" i="10"/>
  <c r="AV46" i="10" s="1"/>
  <c r="AS46" i="10"/>
  <c r="AX46" i="10" s="1"/>
  <c r="AT46" i="10"/>
  <c r="AY46" i="10" s="1"/>
  <c r="AR46" i="10"/>
  <c r="AW46" i="10" s="1"/>
  <c r="AP41" i="10"/>
  <c r="AU41" i="10" s="1"/>
  <c r="AR41" i="10"/>
  <c r="AW41" i="10" s="1"/>
  <c r="AS41" i="10"/>
  <c r="AX41" i="10" s="1"/>
  <c r="AT41" i="10"/>
  <c r="AY41" i="10" s="1"/>
  <c r="AQ41" i="10"/>
  <c r="AV41" i="10" s="1"/>
  <c r="AR72" i="10"/>
  <c r="AW72" i="10" s="1"/>
  <c r="AR77" i="10"/>
  <c r="AW77" i="10" s="1"/>
  <c r="AQ75" i="10"/>
  <c r="AV75" i="10" s="1"/>
  <c r="AS75" i="10"/>
  <c r="AX75" i="10" s="1"/>
  <c r="AP75" i="10"/>
  <c r="AU75" i="10" s="1"/>
  <c r="AR75" i="10"/>
  <c r="AW75" i="10" s="1"/>
  <c r="AT75" i="10"/>
  <c r="AY75" i="10" s="1"/>
  <c r="AT100" i="10"/>
  <c r="AY100" i="10" s="1"/>
  <c r="AP100" i="10"/>
  <c r="AU100" i="10" s="1"/>
  <c r="AQ100" i="10"/>
  <c r="AV100" i="10" s="1"/>
  <c r="AS100" i="10"/>
  <c r="AX100" i="10" s="1"/>
  <c r="AR100" i="10"/>
  <c r="AW100" i="10" s="1"/>
  <c r="AR89" i="10"/>
  <c r="AW89" i="10" s="1"/>
  <c r="AS101" i="10"/>
  <c r="AX101" i="10" s="1"/>
  <c r="AT101" i="10"/>
  <c r="AY101" i="10" s="1"/>
  <c r="AP101" i="10"/>
  <c r="AU101" i="10" s="1"/>
  <c r="AR101" i="10"/>
  <c r="AW101" i="10" s="1"/>
  <c r="AQ101" i="10"/>
  <c r="AV101" i="10" s="1"/>
  <c r="AT146" i="10"/>
  <c r="AY146" i="10" s="1"/>
  <c r="AQ172" i="10"/>
  <c r="AV172" i="10" s="1"/>
  <c r="AR172" i="10"/>
  <c r="AW172" i="10" s="1"/>
  <c r="AP172" i="10"/>
  <c r="AU172" i="10" s="1"/>
  <c r="AS172" i="10"/>
  <c r="AX172" i="10" s="1"/>
  <c r="AT172" i="10"/>
  <c r="AY172" i="10" s="1"/>
  <c r="AP144" i="10"/>
  <c r="AU144" i="10" s="1"/>
  <c r="AR144" i="10"/>
  <c r="AW144" i="10" s="1"/>
  <c r="AQ144" i="10"/>
  <c r="AV144" i="10" s="1"/>
  <c r="AS144" i="10"/>
  <c r="AX144" i="10" s="1"/>
  <c r="AT144" i="10"/>
  <c r="AY144" i="10" s="1"/>
  <c r="AP175" i="10"/>
  <c r="AU175" i="10" s="1"/>
  <c r="AR175" i="10"/>
  <c r="AW175" i="10" s="1"/>
  <c r="AS175" i="10"/>
  <c r="AX175" i="10" s="1"/>
  <c r="AQ175" i="10"/>
  <c r="AV175" i="10" s="1"/>
  <c r="AT175" i="10"/>
  <c r="AY175" i="10" s="1"/>
  <c r="AR165" i="10"/>
  <c r="AW165" i="10" s="1"/>
  <c r="AP208" i="10"/>
  <c r="AU208" i="10" s="1"/>
  <c r="AQ208" i="10"/>
  <c r="AV208" i="10" s="1"/>
  <c r="AR208" i="10"/>
  <c r="AW208" i="10" s="1"/>
  <c r="AS208" i="10"/>
  <c r="AX208" i="10" s="1"/>
  <c r="AT208" i="10"/>
  <c r="AY208" i="10" s="1"/>
  <c r="AT205" i="10"/>
  <c r="AY205" i="10" s="1"/>
  <c r="AP205" i="10"/>
  <c r="AU205" i="10" s="1"/>
  <c r="AQ205" i="10"/>
  <c r="AV205" i="10" s="1"/>
  <c r="AR205" i="10"/>
  <c r="AW205" i="10" s="1"/>
  <c r="AS205" i="10"/>
  <c r="AX205" i="10" s="1"/>
  <c r="AR220" i="10"/>
  <c r="AW220" i="10" s="1"/>
  <c r="AT220" i="10"/>
  <c r="AY220" i="10" s="1"/>
  <c r="AP220" i="10"/>
  <c r="AU220" i="10" s="1"/>
  <c r="AQ220" i="10"/>
  <c r="AV220" i="10" s="1"/>
  <c r="AS220" i="10"/>
  <c r="AX220" i="10" s="1"/>
  <c r="AT227" i="10"/>
  <c r="AY227" i="10" s="1"/>
  <c r="AP227" i="10"/>
  <c r="AU227" i="10" s="1"/>
  <c r="AR227" i="10"/>
  <c r="AW227" i="10" s="1"/>
  <c r="AQ227" i="10"/>
  <c r="AV227" i="10" s="1"/>
  <c r="AS227" i="10"/>
  <c r="AX227" i="10" s="1"/>
  <c r="AQ204" i="10"/>
  <c r="AV204" i="10" s="1"/>
  <c r="AR204" i="10"/>
  <c r="AW204" i="10" s="1"/>
  <c r="AS204" i="10"/>
  <c r="AX204" i="10" s="1"/>
  <c r="AT204" i="10"/>
  <c r="AY204" i="10" s="1"/>
  <c r="AP204" i="10"/>
  <c r="AU204" i="10" s="1"/>
  <c r="AR236" i="10"/>
  <c r="AW236" i="10" s="1"/>
  <c r="AS236" i="10"/>
  <c r="AX236" i="10" s="1"/>
  <c r="AT236" i="10"/>
  <c r="AY236" i="10" s="1"/>
  <c r="AP236" i="10"/>
  <c r="AU236" i="10" s="1"/>
  <c r="AQ236" i="10"/>
  <c r="AV236" i="10" s="1"/>
  <c r="AR244" i="10"/>
  <c r="AW244" i="10" s="1"/>
  <c r="AS244" i="10"/>
  <c r="AX244" i="10" s="1"/>
  <c r="AQ244" i="10"/>
  <c r="AV244" i="10" s="1"/>
  <c r="AT244" i="10"/>
  <c r="AY244" i="10" s="1"/>
  <c r="AP244" i="10"/>
  <c r="AU244" i="10" s="1"/>
  <c r="AR252" i="10"/>
  <c r="AW252" i="10" s="1"/>
  <c r="AS252" i="10"/>
  <c r="AX252" i="10" s="1"/>
  <c r="AQ252" i="10"/>
  <c r="AV252" i="10" s="1"/>
  <c r="AT252" i="10"/>
  <c r="AY252" i="10" s="1"/>
  <c r="AP252" i="10"/>
  <c r="AU252" i="10" s="1"/>
  <c r="AP285" i="10"/>
  <c r="AU285" i="10" s="1"/>
  <c r="AQ285" i="10"/>
  <c r="AV285" i="10" s="1"/>
  <c r="AR285" i="10"/>
  <c r="AW285" i="10" s="1"/>
  <c r="AS285" i="10"/>
  <c r="AX285" i="10" s="1"/>
  <c r="AT285" i="10"/>
  <c r="AY285" i="10" s="1"/>
  <c r="AP315" i="10"/>
  <c r="AU315" i="10" s="1"/>
  <c r="AQ315" i="10"/>
  <c r="AV315" i="10" s="1"/>
  <c r="AS315" i="10"/>
  <c r="AX315" i="10" s="1"/>
  <c r="AT315" i="10"/>
  <c r="AY315" i="10" s="1"/>
  <c r="AR315" i="10"/>
  <c r="AW315" i="10" s="1"/>
  <c r="AT258" i="10"/>
  <c r="AY258" i="10" s="1"/>
  <c r="AQ258" i="10"/>
  <c r="AV258" i="10" s="1"/>
  <c r="AS258" i="10"/>
  <c r="AX258" i="10" s="1"/>
  <c r="AP258" i="10"/>
  <c r="AU258" i="10" s="1"/>
  <c r="AR258" i="10"/>
  <c r="AW258" i="10" s="1"/>
  <c r="AQ302" i="10"/>
  <c r="AV302" i="10" s="1"/>
  <c r="AR302" i="10"/>
  <c r="AW302" i="10" s="1"/>
  <c r="AS302" i="10"/>
  <c r="AX302" i="10" s="1"/>
  <c r="AT302" i="10"/>
  <c r="AY302" i="10" s="1"/>
  <c r="AP302" i="10"/>
  <c r="AU302" i="10" s="1"/>
  <c r="AS231" i="10"/>
  <c r="AX231" i="10" s="1"/>
  <c r="AR231" i="10"/>
  <c r="AW231" i="10" s="1"/>
  <c r="AT231" i="10"/>
  <c r="AY231" i="10" s="1"/>
  <c r="AP231" i="10"/>
  <c r="AU231" i="10" s="1"/>
  <c r="AQ231" i="10"/>
  <c r="AV231" i="10" s="1"/>
  <c r="AP293" i="10"/>
  <c r="AU293" i="10" s="1"/>
  <c r="AQ293" i="10"/>
  <c r="AV293" i="10" s="1"/>
  <c r="AR293" i="10"/>
  <c r="AW293" i="10" s="1"/>
  <c r="AS293" i="10"/>
  <c r="AX293" i="10" s="1"/>
  <c r="AT293" i="10"/>
  <c r="AY293" i="10" s="1"/>
  <c r="AP322" i="10"/>
  <c r="AU322" i="10" s="1"/>
  <c r="AQ322" i="10"/>
  <c r="AV322" i="10" s="1"/>
  <c r="AR322" i="10"/>
  <c r="AW322" i="10" s="1"/>
  <c r="AS322" i="10"/>
  <c r="AX322" i="10" s="1"/>
  <c r="AT322" i="10"/>
  <c r="AY322" i="10" s="1"/>
  <c r="AR297" i="10"/>
  <c r="AW297" i="10" s="1"/>
  <c r="AS297" i="10"/>
  <c r="AX297" i="10" s="1"/>
  <c r="AT297" i="10"/>
  <c r="AY297" i="10" s="1"/>
  <c r="AP297" i="10"/>
  <c r="AU297" i="10" s="1"/>
  <c r="AQ297" i="10"/>
  <c r="AV297" i="10" s="1"/>
  <c r="AP341" i="10"/>
  <c r="AU341" i="10" s="1"/>
  <c r="AQ341" i="10"/>
  <c r="AV341" i="10" s="1"/>
  <c r="AR341" i="10"/>
  <c r="AW341" i="10" s="1"/>
  <c r="AS341" i="10"/>
  <c r="AX341" i="10" s="1"/>
  <c r="AT341" i="10"/>
  <c r="AY341" i="10" s="1"/>
  <c r="AP352" i="10"/>
  <c r="AU352" i="10" s="1"/>
  <c r="AQ352" i="10"/>
  <c r="AV352" i="10" s="1"/>
  <c r="AR352" i="10"/>
  <c r="AW352" i="10" s="1"/>
  <c r="AS352" i="10"/>
  <c r="AX352" i="10" s="1"/>
  <c r="AT352" i="10"/>
  <c r="AY352" i="10" s="1"/>
  <c r="AP374" i="10"/>
  <c r="AU374" i="10" s="1"/>
  <c r="AQ374" i="10"/>
  <c r="AV374" i="10" s="1"/>
  <c r="AR374" i="10"/>
  <c r="AW374" i="10" s="1"/>
  <c r="AS374" i="10"/>
  <c r="AX374" i="10" s="1"/>
  <c r="AT374" i="10"/>
  <c r="AY374" i="10" s="1"/>
  <c r="AP382" i="10"/>
  <c r="AU382" i="10" s="1"/>
  <c r="AQ382" i="10"/>
  <c r="AV382" i="10" s="1"/>
  <c r="AR382" i="10"/>
  <c r="AW382" i="10" s="1"/>
  <c r="AS382" i="10"/>
  <c r="AX382" i="10" s="1"/>
  <c r="AT382" i="10"/>
  <c r="AY382" i="10" s="1"/>
  <c r="AP379" i="10"/>
  <c r="AU379" i="10" s="1"/>
  <c r="AQ379" i="10"/>
  <c r="AV379" i="10" s="1"/>
  <c r="AR379" i="10"/>
  <c r="AW379" i="10" s="1"/>
  <c r="AS379" i="10"/>
  <c r="AX379" i="10" s="1"/>
  <c r="AT379" i="10"/>
  <c r="AY379" i="10" s="1"/>
  <c r="AQ403" i="10"/>
  <c r="AV403" i="10" s="1"/>
  <c r="AP426" i="10"/>
  <c r="AU426" i="10" s="1"/>
  <c r="AQ426" i="10"/>
  <c r="AV426" i="10" s="1"/>
  <c r="AR426" i="10"/>
  <c r="AW426" i="10" s="1"/>
  <c r="AS426" i="10"/>
  <c r="AX426" i="10" s="1"/>
  <c r="AT426" i="10"/>
  <c r="AY426" i="10" s="1"/>
  <c r="AR432" i="10"/>
  <c r="AW432" i="10" s="1"/>
  <c r="AS432" i="10"/>
  <c r="AX432" i="10" s="1"/>
  <c r="AT432" i="10"/>
  <c r="AY432" i="10" s="1"/>
  <c r="AP432" i="10"/>
  <c r="AU432" i="10" s="1"/>
  <c r="AQ432" i="10"/>
  <c r="AV432" i="10" s="1"/>
  <c r="AQ429" i="10"/>
  <c r="AV429" i="10" s="1"/>
  <c r="AR429" i="10"/>
  <c r="AW429" i="10" s="1"/>
  <c r="AS429" i="10"/>
  <c r="AX429" i="10" s="1"/>
  <c r="AP429" i="10"/>
  <c r="AU429" i="10" s="1"/>
  <c r="AT429" i="10"/>
  <c r="AY429" i="10" s="1"/>
  <c r="AR448" i="10"/>
  <c r="AW448" i="10" s="1"/>
  <c r="AP461" i="10"/>
  <c r="AU461" i="10" s="1"/>
  <c r="AQ461" i="10"/>
  <c r="AV461" i="10" s="1"/>
  <c r="AR461" i="10"/>
  <c r="AW461" i="10" s="1"/>
  <c r="AS461" i="10"/>
  <c r="AX461" i="10" s="1"/>
  <c r="AT461" i="10"/>
  <c r="AY461" i="10" s="1"/>
  <c r="AR501" i="10"/>
  <c r="AW501" i="10" s="1"/>
  <c r="AS501" i="10"/>
  <c r="AX501" i="10" s="1"/>
  <c r="AP501" i="10"/>
  <c r="AU501" i="10" s="1"/>
  <c r="AQ501" i="10"/>
  <c r="AV501" i="10" s="1"/>
  <c r="AT501" i="10"/>
  <c r="AY501" i="10" s="1"/>
  <c r="AS468" i="10"/>
  <c r="AX468" i="10" s="1"/>
  <c r="AT468" i="10"/>
  <c r="AY468" i="10" s="1"/>
  <c r="AP468" i="10"/>
  <c r="AU468" i="10" s="1"/>
  <c r="AR468" i="10"/>
  <c r="AW468" i="10" s="1"/>
  <c r="AQ468" i="10"/>
  <c r="AV468" i="10" s="1"/>
  <c r="AS512" i="10"/>
  <c r="AX512" i="10" s="1"/>
  <c r="AP512" i="10"/>
  <c r="AU512" i="10" s="1"/>
  <c r="AQ512" i="10"/>
  <c r="AV512" i="10" s="1"/>
  <c r="AR512" i="10"/>
  <c r="AW512" i="10" s="1"/>
  <c r="AT512" i="10"/>
  <c r="AY512" i="10" s="1"/>
  <c r="AQ498" i="10"/>
  <c r="AV498" i="10" s="1"/>
  <c r="AR498" i="10"/>
  <c r="AW498" i="10" s="1"/>
  <c r="AT498" i="10"/>
  <c r="AY498" i="10" s="1"/>
  <c r="AS498" i="10"/>
  <c r="AX498" i="10" s="1"/>
  <c r="AP498" i="10"/>
  <c r="AU498" i="10" s="1"/>
  <c r="AS525" i="10"/>
  <c r="AX525" i="10" s="1"/>
  <c r="AP525" i="10"/>
  <c r="AU525" i="10" s="1"/>
  <c r="AQ525" i="10"/>
  <c r="AV525" i="10" s="1"/>
  <c r="AT525" i="10"/>
  <c r="AY525" i="10" s="1"/>
  <c r="AR525" i="10"/>
  <c r="AW525" i="10" s="1"/>
  <c r="AQ506" i="10"/>
  <c r="AV506" i="10" s="1"/>
  <c r="AR506" i="10"/>
  <c r="AW506" i="10" s="1"/>
  <c r="AT506" i="10"/>
  <c r="AY506" i="10" s="1"/>
  <c r="AP506" i="10"/>
  <c r="AU506" i="10" s="1"/>
  <c r="AS506" i="10"/>
  <c r="AX506" i="10" s="1"/>
  <c r="AR481" i="10"/>
  <c r="AW481" i="10" s="1"/>
  <c r="AS481" i="10"/>
  <c r="AX481" i="10" s="1"/>
  <c r="AT481" i="10"/>
  <c r="AY481" i="10" s="1"/>
  <c r="AQ481" i="10"/>
  <c r="AV481" i="10" s="1"/>
  <c r="AP481" i="10"/>
  <c r="AU481" i="10" s="1"/>
  <c r="AQ494" i="10"/>
  <c r="AV494" i="10" s="1"/>
  <c r="AR494" i="10"/>
  <c r="AW494" i="10" s="1"/>
  <c r="AS494" i="10"/>
  <c r="AX494" i="10" s="1"/>
  <c r="AP494" i="10"/>
  <c r="AU494" i="10" s="1"/>
  <c r="AT494" i="10"/>
  <c r="AY494" i="10" s="1"/>
  <c r="AS540" i="10"/>
  <c r="AX540" i="10" s="1"/>
  <c r="AP540" i="10"/>
  <c r="AU540" i="10" s="1"/>
  <c r="AT540" i="10"/>
  <c r="AY540" i="10" s="1"/>
  <c r="AQ540" i="10"/>
  <c r="AV540" i="10" s="1"/>
  <c r="AR540" i="10"/>
  <c r="AW540" i="10" s="1"/>
  <c r="AX38" i="10" l="1"/>
  <c r="BR26" i="10"/>
  <c r="C26" i="11"/>
  <c r="BQ26" i="10"/>
  <c r="C25" i="11" s="1"/>
  <c r="BU26" i="10"/>
  <c r="C29" i="11"/>
  <c r="BT26" i="10"/>
  <c r="C28" i="11" s="1"/>
  <c r="BS26" i="10"/>
  <c r="C27" i="11" s="1"/>
  <c r="F14" i="11"/>
  <c r="G14" i="11" s="1"/>
  <c r="AV50" i="10"/>
  <c r="AW38" i="10"/>
  <c r="AW50" i="10"/>
  <c r="AY38" i="10"/>
  <c r="C19" i="11" s="1"/>
  <c r="AY74" i="10"/>
  <c r="AV38" i="10"/>
  <c r="D16" i="11" s="1"/>
  <c r="AW62" i="10"/>
  <c r="AW74" i="10"/>
  <c r="AU26" i="10"/>
  <c r="AU38" i="10"/>
  <c r="AX50" i="10"/>
  <c r="E18" i="11" s="1"/>
  <c r="AW26" i="10"/>
  <c r="C17" i="11" s="1"/>
  <c r="AU62" i="10"/>
  <c r="E15" i="11" s="1"/>
  <c r="AX26" i="10"/>
  <c r="C18" i="11" s="1"/>
  <c r="AV62" i="10"/>
  <c r="E16" i="11" s="1"/>
  <c r="AX62" i="10"/>
  <c r="AX74" i="10"/>
  <c r="AU50" i="10"/>
  <c r="AV74" i="10"/>
  <c r="AY50" i="10"/>
  <c r="E19" i="11" s="1"/>
  <c r="E17" i="11" l="1"/>
  <c r="D17" i="11"/>
  <c r="D15" i="11"/>
  <c r="C15" i="11"/>
  <c r="C16" i="11"/>
  <c r="D19" i="11"/>
  <c r="D18" i="11"/>
  <c r="G17" i="11"/>
  <c r="G18" i="11"/>
  <c r="G16" i="11"/>
  <c r="G15" i="11"/>
  <c r="G19" i="11"/>
  <c r="F19" i="11"/>
  <c r="F17" i="11"/>
  <c r="F16" i="11"/>
  <c r="F18" i="11"/>
  <c r="F15" i="11"/>
  <c r="H14" i="11"/>
  <c r="H18" i="11" l="1"/>
  <c r="H16" i="11"/>
  <c r="H19" i="11"/>
  <c r="H17" i="11"/>
  <c r="H15" i="11"/>
  <c r="I14" i="11"/>
  <c r="I18" i="11" l="1"/>
  <c r="I16" i="11"/>
  <c r="I15" i="11"/>
  <c r="I19" i="11"/>
  <c r="I17" i="11"/>
  <c r="J14" i="11"/>
  <c r="J19" i="11" l="1"/>
  <c r="J15" i="11"/>
  <c r="J18" i="11"/>
  <c r="J17" i="11"/>
  <c r="J16" i="11"/>
  <c r="K14" i="11"/>
  <c r="K16" i="11" l="1"/>
  <c r="K15" i="11"/>
  <c r="K18" i="11"/>
  <c r="K19" i="11"/>
  <c r="K17" i="11"/>
  <c r="L14" i="11"/>
  <c r="L19" i="11" l="1"/>
  <c r="L17" i="11"/>
  <c r="L15" i="11"/>
  <c r="L18" i="11"/>
  <c r="L16" i="11"/>
  <c r="M14" i="11"/>
  <c r="M19" i="11" l="1"/>
  <c r="M17" i="11"/>
  <c r="M15" i="11"/>
  <c r="M16" i="11"/>
  <c r="M18" i="11"/>
  <c r="N14" i="11"/>
  <c r="N17" i="11" l="1"/>
  <c r="N18" i="11"/>
  <c r="N15" i="11"/>
  <c r="N16" i="11"/>
  <c r="N19" i="11"/>
  <c r="O14" i="11"/>
  <c r="O17" i="11" l="1"/>
  <c r="O15" i="11"/>
  <c r="O18" i="11"/>
  <c r="O16" i="11"/>
  <c r="O19" i="11"/>
  <c r="P14" i="11"/>
  <c r="P18" i="11" l="1"/>
  <c r="P16" i="11"/>
  <c r="P19" i="11"/>
  <c r="P17" i="11"/>
  <c r="P15" i="11"/>
  <c r="Q14" i="11"/>
  <c r="Q18" i="11" l="1"/>
  <c r="Q16" i="11"/>
  <c r="Q15" i="11"/>
  <c r="Q19" i="11"/>
  <c r="Q17" i="11"/>
  <c r="R14" i="11"/>
  <c r="R18" i="11" l="1"/>
  <c r="R19" i="11"/>
  <c r="R17" i="11"/>
  <c r="R15" i="11"/>
  <c r="R16" i="11"/>
  <c r="S14" i="11"/>
  <c r="S18" i="11" l="1"/>
  <c r="S19" i="11"/>
  <c r="S17" i="11"/>
  <c r="S15" i="11"/>
  <c r="S16" i="11"/>
  <c r="T14" i="11"/>
  <c r="T19" i="11" l="1"/>
  <c r="T17" i="11"/>
  <c r="T15" i="11"/>
  <c r="T18" i="11"/>
  <c r="T16" i="11"/>
  <c r="U14" i="11"/>
  <c r="U19" i="11" l="1"/>
  <c r="U17" i="11"/>
  <c r="U15" i="11"/>
  <c r="U18" i="11"/>
  <c r="U16" i="11"/>
  <c r="V14" i="11"/>
  <c r="V16" i="11" l="1"/>
  <c r="V15" i="11"/>
  <c r="V18" i="11"/>
  <c r="V17" i="11"/>
  <c r="V19" i="11"/>
  <c r="W14" i="11"/>
  <c r="W19" i="11" l="1"/>
  <c r="W15" i="11"/>
  <c r="W18" i="11"/>
  <c r="W16" i="11"/>
  <c r="W17" i="11"/>
  <c r="X14" i="11"/>
  <c r="X18" i="11" l="1"/>
  <c r="X16" i="11"/>
  <c r="X19" i="11"/>
  <c r="X17" i="11"/>
  <c r="X15" i="11"/>
  <c r="Y14" i="11"/>
  <c r="Y18" i="11" l="1"/>
  <c r="Y16" i="11"/>
  <c r="Y19" i="11"/>
  <c r="Y17" i="11"/>
  <c r="Y15" i="11"/>
  <c r="Z14" i="11"/>
  <c r="Z15" i="11" l="1"/>
  <c r="Z16" i="11"/>
  <c r="Z17" i="11"/>
  <c r="Z19" i="11"/>
  <c r="Z18" i="11"/>
  <c r="AA14" i="11"/>
  <c r="AA16" i="11" l="1"/>
  <c r="AA19" i="11"/>
  <c r="AA17" i="11"/>
  <c r="AA15" i="11"/>
  <c r="AA18" i="11"/>
  <c r="AB14" i="11"/>
  <c r="AB19" i="11" l="1"/>
  <c r="AB17" i="11"/>
  <c r="AB15" i="11"/>
  <c r="AB18" i="11"/>
  <c r="AB16" i="11"/>
  <c r="AC14" i="11"/>
  <c r="AC19" i="11" l="1"/>
  <c r="AC17" i="11"/>
  <c r="AC15" i="11"/>
  <c r="AC18" i="11"/>
  <c r="AC16" i="11"/>
  <c r="AD14" i="11"/>
  <c r="AD19" i="11" l="1"/>
  <c r="AD15" i="11"/>
  <c r="AD18" i="11"/>
  <c r="AD16" i="11"/>
  <c r="AD17" i="11"/>
  <c r="AE14" i="11"/>
  <c r="AE19" i="11" l="1"/>
  <c r="AE18" i="11"/>
  <c r="AE16" i="11"/>
  <c r="AE15" i="11"/>
  <c r="AE17" i="11"/>
  <c r="AF14" i="11"/>
  <c r="AF18" i="11" l="1"/>
  <c r="AF16" i="11"/>
  <c r="AF19" i="11"/>
  <c r="AF17" i="11"/>
  <c r="AF15" i="11"/>
  <c r="AG14" i="11"/>
  <c r="AG18" i="11" l="1"/>
  <c r="AG16" i="11"/>
  <c r="AG15" i="11"/>
  <c r="AG19" i="11"/>
  <c r="AG17" i="11"/>
  <c r="AH14" i="11"/>
  <c r="AH19" i="11" l="1"/>
  <c r="AH17" i="11"/>
  <c r="AH15" i="11"/>
  <c r="AH18" i="11"/>
  <c r="AH16" i="11"/>
  <c r="AI14" i="11"/>
  <c r="AI18" i="11" l="1"/>
  <c r="AI19" i="11"/>
  <c r="AI17" i="11"/>
  <c r="AI15" i="11"/>
  <c r="AI16" i="11"/>
  <c r="AJ14" i="11"/>
  <c r="AJ19" i="11" l="1"/>
  <c r="AJ17" i="11"/>
  <c r="AJ15" i="11"/>
  <c r="AJ18" i="11"/>
  <c r="AJ16" i="11"/>
  <c r="AK14" i="11"/>
  <c r="AK19" i="11" l="1"/>
  <c r="AK17" i="11"/>
  <c r="AK15" i="11"/>
  <c r="AK18" i="11"/>
  <c r="AK16" i="11"/>
  <c r="AL14" i="11"/>
  <c r="AL19" i="11" l="1"/>
  <c r="AL18" i="11"/>
  <c r="AL16" i="11"/>
  <c r="AL17" i="11"/>
  <c r="AL15" i="11"/>
  <c r="AM14" i="11"/>
  <c r="AM18" i="11" l="1"/>
  <c r="AM16" i="11"/>
  <c r="AM19" i="11"/>
  <c r="AM17" i="11"/>
  <c r="AM15" i="11"/>
  <c r="AN14" i="11"/>
  <c r="AN18" i="11" l="1"/>
  <c r="AN16" i="11"/>
  <c r="AN19" i="11"/>
  <c r="AN17" i="11"/>
  <c r="AN15" i="11"/>
  <c r="AO14" i="11"/>
  <c r="AO18" i="11" l="1"/>
  <c r="AO16" i="11"/>
  <c r="AO15" i="11"/>
  <c r="AO19" i="11"/>
  <c r="AO17" i="11"/>
  <c r="AP14" i="11"/>
  <c r="AP19" i="11" l="1"/>
  <c r="AP17" i="11"/>
  <c r="AP15" i="11"/>
  <c r="AP18" i="11"/>
  <c r="AP16" i="11"/>
  <c r="AQ14" i="11"/>
  <c r="AQ19" i="11" l="1"/>
  <c r="AQ17" i="11"/>
  <c r="AQ15" i="11"/>
  <c r="AQ16" i="11"/>
  <c r="AQ18" i="11"/>
  <c r="AR14" i="11"/>
  <c r="AR19" i="11" l="1"/>
  <c r="AR17" i="11"/>
  <c r="AR15" i="11"/>
  <c r="AR18" i="11"/>
  <c r="AR16" i="11"/>
  <c r="AS14" i="11"/>
  <c r="AS19" i="11" l="1"/>
  <c r="AS17" i="11"/>
  <c r="AS15" i="11"/>
  <c r="AS18" i="11"/>
  <c r="AS16" i="11"/>
  <c r="AT14" i="11"/>
  <c r="AT19" i="11" l="1"/>
  <c r="AT16" i="11"/>
  <c r="AT18" i="11"/>
  <c r="AT17" i="11"/>
  <c r="AT15" i="11"/>
  <c r="D24" i="11"/>
  <c r="D26" i="11" l="1"/>
  <c r="D29" i="11"/>
  <c r="D28" i="11"/>
  <c r="D25" i="11"/>
  <c r="D27" i="11"/>
  <c r="E24" i="11"/>
  <c r="E29" i="11" l="1"/>
  <c r="E28" i="11"/>
  <c r="E26" i="11"/>
  <c r="E25" i="11"/>
  <c r="E27" i="11"/>
  <c r="F24" i="11"/>
  <c r="F26" i="11" l="1"/>
  <c r="F28" i="11"/>
  <c r="F25" i="11"/>
  <c r="F27" i="11"/>
  <c r="F29" i="11"/>
  <c r="G24" i="11"/>
  <c r="G25" i="11" l="1"/>
  <c r="G28" i="11"/>
  <c r="G27" i="11"/>
  <c r="G26" i="11"/>
  <c r="G29" i="11"/>
  <c r="H24" i="11"/>
  <c r="H28" i="11" l="1"/>
  <c r="H27" i="11"/>
  <c r="H25" i="11"/>
  <c r="H29" i="11"/>
  <c r="H26" i="11"/>
  <c r="I24" i="11"/>
  <c r="I25" i="11" l="1"/>
  <c r="I27" i="11"/>
  <c r="I29" i="11"/>
  <c r="I26" i="11"/>
  <c r="I28" i="11"/>
  <c r="J24" i="11"/>
  <c r="J27" i="11" l="1"/>
  <c r="J29" i="11"/>
  <c r="J26" i="11"/>
  <c r="J25" i="11"/>
  <c r="J28" i="11"/>
  <c r="K24" i="11"/>
  <c r="K27" i="11" l="1"/>
  <c r="K29" i="11"/>
  <c r="K26" i="11"/>
  <c r="K28" i="11"/>
  <c r="K25" i="11"/>
  <c r="L24" i="11"/>
  <c r="L26" i="11" l="1"/>
  <c r="L29" i="11"/>
  <c r="L28" i="11"/>
  <c r="L25" i="11"/>
  <c r="L27" i="11"/>
  <c r="M24" i="11"/>
  <c r="M29" i="11" l="1"/>
  <c r="M28" i="11"/>
  <c r="M26" i="11"/>
  <c r="M25" i="11"/>
  <c r="M27" i="11"/>
  <c r="N24" i="11"/>
  <c r="N26" i="11" l="1"/>
  <c r="N28" i="11"/>
  <c r="N25" i="11"/>
  <c r="N27" i="11"/>
  <c r="N29" i="11"/>
  <c r="O24" i="11"/>
  <c r="O25" i="11" l="1"/>
  <c r="O28" i="11"/>
  <c r="O27" i="11"/>
  <c r="O29" i="11"/>
  <c r="O26" i="11"/>
  <c r="P24" i="11"/>
  <c r="P28" i="11" l="1"/>
  <c r="P25" i="11"/>
  <c r="P27" i="11"/>
  <c r="P26" i="11"/>
  <c r="P29" i="11"/>
  <c r="Q24" i="11"/>
  <c r="Q25" i="11" l="1"/>
  <c r="Q27" i="11"/>
  <c r="Q29" i="11"/>
  <c r="Q28" i="11"/>
  <c r="Q26" i="11"/>
  <c r="R24" i="11"/>
  <c r="R29" i="11" l="1"/>
  <c r="R27" i="11"/>
  <c r="R26" i="11"/>
  <c r="R28" i="11"/>
  <c r="R25" i="11"/>
  <c r="S24" i="11"/>
  <c r="S27" i="11" l="1"/>
  <c r="S29" i="11"/>
  <c r="S26" i="11"/>
  <c r="S25" i="11"/>
  <c r="S28" i="11"/>
  <c r="T24" i="11"/>
  <c r="T29" i="11" l="1"/>
  <c r="T26" i="11"/>
  <c r="T28" i="11"/>
  <c r="T27" i="11"/>
  <c r="T25" i="11"/>
  <c r="U24" i="11"/>
  <c r="U29" i="11" l="1"/>
  <c r="U26" i="11"/>
  <c r="U28" i="11"/>
  <c r="U25" i="11"/>
  <c r="U27" i="11"/>
  <c r="V24" i="11"/>
  <c r="V26" i="11" l="1"/>
  <c r="V25" i="11"/>
  <c r="V28" i="11"/>
  <c r="V29" i="11"/>
  <c r="V27" i="11"/>
  <c r="W24" i="11"/>
  <c r="W28" i="11" l="1"/>
  <c r="W25" i="11"/>
  <c r="W27" i="11"/>
  <c r="W26" i="11"/>
  <c r="W29" i="11"/>
  <c r="X24" i="11"/>
  <c r="X28" i="11" l="1"/>
  <c r="X27" i="11"/>
  <c r="X25" i="11"/>
  <c r="X29" i="11"/>
  <c r="X26" i="11"/>
  <c r="Y24" i="11"/>
  <c r="Y25" i="11" l="1"/>
  <c r="Y27" i="11"/>
  <c r="Y29" i="11"/>
  <c r="Y26" i="11"/>
  <c r="Y28" i="11"/>
  <c r="Z24" i="11"/>
  <c r="Z27" i="11" l="1"/>
  <c r="Z29" i="11"/>
  <c r="Z26" i="11"/>
  <c r="Z25" i="11"/>
  <c r="Z28" i="11"/>
  <c r="AA24" i="11"/>
  <c r="AA27" i="11" l="1"/>
  <c r="AA29" i="11"/>
  <c r="AA26" i="11"/>
  <c r="AA28" i="11"/>
  <c r="AA25" i="11"/>
  <c r="AB24" i="11"/>
  <c r="AB26" i="11" l="1"/>
  <c r="AB29" i="11"/>
  <c r="AB28" i="11"/>
  <c r="AB25" i="11"/>
  <c r="AB27" i="11"/>
  <c r="AC24" i="11"/>
  <c r="AC29" i="11" l="1"/>
  <c r="AC28" i="11"/>
  <c r="AC26" i="11"/>
  <c r="AC25" i="11"/>
  <c r="AC27" i="11"/>
  <c r="AD24" i="11"/>
  <c r="AD26" i="11" l="1"/>
  <c r="AD28" i="11"/>
  <c r="AD25" i="11"/>
  <c r="AD27" i="11"/>
  <c r="AD29" i="11"/>
  <c r="AE24" i="11"/>
  <c r="AE25" i="11" l="1"/>
  <c r="AE28" i="11"/>
  <c r="AE27" i="11"/>
  <c r="AE29" i="11"/>
  <c r="AE26" i="11"/>
  <c r="AF24" i="11"/>
  <c r="AF28" i="11" l="1"/>
  <c r="AF27" i="11"/>
  <c r="AF25" i="11"/>
  <c r="AF29" i="11"/>
  <c r="AF26" i="11"/>
  <c r="AG24" i="11"/>
  <c r="AG25" i="11" l="1"/>
  <c r="AG27" i="11"/>
  <c r="AG29" i="11"/>
  <c r="AG26" i="11"/>
  <c r="AG28" i="11"/>
  <c r="AH24" i="11"/>
  <c r="AH29" i="11" l="1"/>
  <c r="AH27" i="11"/>
  <c r="AH26" i="11"/>
  <c r="AH28" i="11"/>
  <c r="AH25" i="11"/>
  <c r="AI24" i="11"/>
  <c r="AI27" i="11" l="1"/>
  <c r="AI26" i="11"/>
  <c r="AI29" i="11"/>
  <c r="AI25" i="11"/>
  <c r="AI28" i="11"/>
  <c r="AJ24" i="11"/>
  <c r="AJ29" i="11" l="1"/>
  <c r="AJ26" i="11"/>
  <c r="AJ28" i="11"/>
  <c r="AJ25" i="11"/>
  <c r="AJ27" i="11"/>
  <c r="AK24" i="11"/>
  <c r="AK29" i="11" l="1"/>
  <c r="AK26" i="11"/>
  <c r="AK28" i="11"/>
  <c r="AK25" i="11"/>
  <c r="AK27" i="11"/>
  <c r="AL24" i="11"/>
  <c r="AL26" i="11" l="1"/>
  <c r="AL25" i="11"/>
  <c r="AL28" i="11"/>
  <c r="AL27" i="11"/>
  <c r="AL29" i="11"/>
  <c r="AM24" i="11"/>
  <c r="AM28" i="11" l="1"/>
  <c r="AM25" i="11"/>
  <c r="AM27" i="11"/>
  <c r="AM26" i="11"/>
  <c r="AM29" i="11"/>
  <c r="AN24" i="11"/>
  <c r="AN28" i="11" l="1"/>
  <c r="AN25" i="11"/>
  <c r="AN27" i="11"/>
  <c r="AN26" i="11"/>
  <c r="AN29" i="11"/>
  <c r="AO24" i="11"/>
  <c r="AO25" i="11" l="1"/>
  <c r="AO27" i="11"/>
  <c r="AO29" i="11"/>
  <c r="AO28" i="11"/>
  <c r="AO26" i="11"/>
  <c r="AP24" i="11"/>
  <c r="AP27" i="11" l="1"/>
  <c r="AP29" i="11"/>
  <c r="AP26" i="11"/>
  <c r="AP28" i="11"/>
  <c r="AP25" i="11"/>
  <c r="AQ24" i="11"/>
  <c r="AQ27" i="11" l="1"/>
  <c r="AQ29" i="11"/>
  <c r="AQ26" i="11"/>
  <c r="AQ25" i="11"/>
  <c r="AQ28" i="11"/>
  <c r="AR24" i="11"/>
  <c r="AR26" i="11" l="1"/>
  <c r="AR29" i="11"/>
  <c r="AR28" i="11"/>
  <c r="AR27" i="11"/>
  <c r="AR25" i="11"/>
  <c r="AS24" i="11"/>
  <c r="AS29" i="11" l="1"/>
  <c r="AS28" i="11"/>
  <c r="AS26" i="11"/>
  <c r="AS25" i="11"/>
  <c r="AS27" i="11"/>
  <c r="AT24" i="11"/>
  <c r="AT26" i="11" l="1"/>
  <c r="AT28" i="11"/>
  <c r="AT25" i="11"/>
  <c r="AT29" i="11"/>
  <c r="AT2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Matsunami</author>
  </authors>
  <commentList>
    <comment ref="C13" authorId="0" shapeId="0" xr:uid="{00000000-0006-0000-0200-000001000000}">
      <text>
        <r>
          <rPr>
            <b/>
            <sz val="9"/>
            <color indexed="81"/>
            <rFont val="Meiryo UI"/>
            <family val="3"/>
            <charset val="128"/>
            <scheme val="major"/>
          </rPr>
          <t>"198101"等
任意の日付を手入力ください</t>
        </r>
      </text>
    </comment>
    <comment ref="C23" authorId="0" shapeId="0" xr:uid="{00000000-0006-0000-0200-000002000000}">
      <text>
        <r>
          <rPr>
            <b/>
            <sz val="9"/>
            <color indexed="81"/>
            <rFont val="Meiryo UI"/>
            <family val="3"/>
            <charset val="128"/>
            <scheme val="major"/>
          </rPr>
          <t>"198101"等
任意の日付を手入力ください</t>
        </r>
      </text>
    </comment>
  </commentList>
</comments>
</file>

<file path=xl/sharedStrings.xml><?xml version="1.0" encoding="utf-8"?>
<sst xmlns="http://schemas.openxmlformats.org/spreadsheetml/2006/main" count="2174" uniqueCount="78">
  <si>
    <t>Small</t>
  </si>
  <si>
    <t>小型</t>
  </si>
  <si>
    <t>成長</t>
  </si>
  <si>
    <t>コア</t>
  </si>
  <si>
    <t>割安</t>
  </si>
  <si>
    <t>Large Cap Growth インデックス</t>
    <phoneticPr fontId="1"/>
  </si>
  <si>
    <t>Large Cap Value　インデックス</t>
    <phoneticPr fontId="1"/>
  </si>
  <si>
    <t>Top Cap インデックス</t>
    <phoneticPr fontId="1"/>
  </si>
  <si>
    <t>Small Cap インデックス</t>
    <phoneticPr fontId="1"/>
  </si>
  <si>
    <t>Prime インデックス (1997～)</t>
    <phoneticPr fontId="1"/>
  </si>
  <si>
    <t>Total Market インデックス (～1996)</t>
    <phoneticPr fontId="1"/>
  </si>
  <si>
    <t>※ Prime:1996年12月末=1000、Small Core、Micro:1999年12月末=100、それ以外：1979年12月末=100</t>
  </si>
  <si>
    <t>Russell/Nomura 日本株インデックス 月次指数値 (配当含む), 円ベース</t>
  </si>
  <si>
    <t>DATE</t>
  </si>
  <si>
    <t>Total Market</t>
  </si>
  <si>
    <t>Total Market Value</t>
  </si>
  <si>
    <t>Total Market Growth</t>
  </si>
  <si>
    <t>Large</t>
  </si>
  <si>
    <t>Large Value</t>
  </si>
  <si>
    <t>Large Growth</t>
  </si>
  <si>
    <t>Top</t>
  </si>
  <si>
    <t>Top Value</t>
  </si>
  <si>
    <t>Top Growth</t>
  </si>
  <si>
    <t>Mid</t>
  </si>
  <si>
    <t>Mid Value</t>
  </si>
  <si>
    <t>Mid Growth</t>
  </si>
  <si>
    <t>Mid-Small</t>
  </si>
  <si>
    <t>Mid-Small Value</t>
  </si>
  <si>
    <t>Mid-Small Growth</t>
  </si>
  <si>
    <t>Small Value</t>
  </si>
  <si>
    <t>Small Growth</t>
  </si>
  <si>
    <t>Small Core</t>
  </si>
  <si>
    <t>Small Core Value</t>
  </si>
  <si>
    <t>Small Core Growth</t>
  </si>
  <si>
    <t>Micro</t>
  </si>
  <si>
    <t>Micro Value</t>
  </si>
  <si>
    <t>Micro Growth</t>
  </si>
  <si>
    <t>Prime</t>
  </si>
  <si>
    <t>Prime Value</t>
  </si>
  <si>
    <t>Prime Growth</t>
  </si>
  <si>
    <t>---</t>
  </si>
  <si>
    <t>月次指数値（配当含む）(rn_mt.csv)</t>
    <phoneticPr fontId="1"/>
  </si>
  <si>
    <t>市場T</t>
    <phoneticPr fontId="1"/>
  </si>
  <si>
    <t>市場P</t>
    <phoneticPr fontId="1"/>
  </si>
  <si>
    <t>市場P</t>
    <phoneticPr fontId="1"/>
  </si>
  <si>
    <t>市場T</t>
    <phoneticPr fontId="1"/>
  </si>
  <si>
    <t>年次リターン</t>
    <rPh sb="0" eb="2">
      <t>ネンジ</t>
    </rPh>
    <phoneticPr fontId="1"/>
  </si>
  <si>
    <t>12month</t>
    <phoneticPr fontId="1"/>
  </si>
  <si>
    <t>年次リターンは</t>
    <rPh sb="0" eb="2">
      <t>ネンジ</t>
    </rPh>
    <phoneticPr fontId="1"/>
  </si>
  <si>
    <t>~ 1997/11</t>
    <phoneticPr fontId="1"/>
  </si>
  <si>
    <t>1997/12~</t>
    <phoneticPr fontId="1"/>
  </si>
  <si>
    <t>コア</t>
    <phoneticPr fontId="1"/>
  </si>
  <si>
    <t>シート名</t>
    <rPh sb="3" eb="4">
      <t>メイ</t>
    </rPh>
    <phoneticPr fontId="1"/>
  </si>
  <si>
    <t>rn_mt.csv</t>
    <phoneticPr fontId="1"/>
  </si>
  <si>
    <t>説明</t>
    <rPh sb="0" eb="2">
      <t>セツメイ</t>
    </rPh>
    <phoneticPr fontId="1"/>
  </si>
  <si>
    <t>年次リターン 順位</t>
    <rPh sb="0" eb="2">
      <t>ネンジ</t>
    </rPh>
    <rPh sb="7" eb="9">
      <t>ジュンイ</t>
    </rPh>
    <phoneticPr fontId="1"/>
  </si>
  <si>
    <t>月次リターン</t>
    <rPh sb="0" eb="2">
      <t>ゲツジ</t>
    </rPh>
    <phoneticPr fontId="1"/>
  </si>
  <si>
    <t>月次リターン 順位</t>
    <rPh sb="0" eb="2">
      <t>ゲツジ</t>
    </rPh>
    <rPh sb="7" eb="9">
      <t>ジュンイ</t>
    </rPh>
    <phoneticPr fontId="1"/>
  </si>
  <si>
    <t>月次リターンは</t>
    <rPh sb="0" eb="2">
      <t>ゲツジ</t>
    </rPh>
    <phoneticPr fontId="1"/>
  </si>
  <si>
    <t>1month</t>
    <phoneticPr fontId="1"/>
  </si>
  <si>
    <t>日付の変換</t>
    <rPh sb="0" eb="2">
      <t>ヒヅケ</t>
    </rPh>
    <rPh sb="3" eb="5">
      <t>ヘンカン</t>
    </rPh>
    <phoneticPr fontId="1"/>
  </si>
  <si>
    <t>Russell/Nomura 日本株インデックス(配当含む), 円ベース 投資スタイル別 リターンランキング</t>
    <phoneticPr fontId="1"/>
  </si>
  <si>
    <t>数式と条件付き書式を用いて、投資スタイル周期表を作成することができます。</t>
    <rPh sb="0" eb="2">
      <t>スウシキ</t>
    </rPh>
    <rPh sb="3" eb="6">
      <t>ジョウケンツ</t>
    </rPh>
    <rPh sb="7" eb="9">
      <t>ショシキ</t>
    </rPh>
    <rPh sb="10" eb="11">
      <t>モチ</t>
    </rPh>
    <rPh sb="14" eb="16">
      <t>トウシ</t>
    </rPh>
    <rPh sb="20" eb="23">
      <t>シュウキヒョウ</t>
    </rPh>
    <rPh sb="24" eb="26">
      <t>サクセイ</t>
    </rPh>
    <phoneticPr fontId="1"/>
  </si>
  <si>
    <t>月次</t>
    <rPh sb="0" eb="2">
      <t>ゲツジ</t>
    </rPh>
    <phoneticPr fontId="1"/>
  </si>
  <si>
    <t>年次</t>
    <rPh sb="0" eb="2">
      <t>ネンジ</t>
    </rPh>
    <phoneticPr fontId="1"/>
  </si>
  <si>
    <t>投資スタイル一覧</t>
    <rPh sb="0" eb="2">
      <t>トウシ</t>
    </rPh>
    <rPh sb="6" eb="8">
      <t>イチラン</t>
    </rPh>
    <phoneticPr fontId="1"/>
  </si>
  <si>
    <t>周期表を作成</t>
    <rPh sb="0" eb="3">
      <t>シュウキヒョウ</t>
    </rPh>
    <rPh sb="4" eb="6">
      <t>サクセイ</t>
    </rPh>
    <phoneticPr fontId="1"/>
  </si>
  <si>
    <t>~ 1996/12</t>
    <phoneticPr fontId="1"/>
  </si>
  <si>
    <t>1997/1~</t>
    <phoneticPr fontId="1"/>
  </si>
  <si>
    <t>月次指数値（配当含む）(rn_mt.csv)　をA10セル以下に貼り付け、AC列以降の数式で調整しています。</t>
    <rPh sb="29" eb="31">
      <t>イカ</t>
    </rPh>
    <rPh sb="32" eb="33">
      <t>ハ</t>
    </rPh>
    <rPh sb="34" eb="35">
      <t>ツ</t>
    </rPh>
    <rPh sb="39" eb="40">
      <t>レツ</t>
    </rPh>
    <rPh sb="40" eb="42">
      <t>イコウ</t>
    </rPh>
    <rPh sb="43" eb="45">
      <t>スウシキ</t>
    </rPh>
    <rPh sb="46" eb="48">
      <t>チョウセイ</t>
    </rPh>
    <phoneticPr fontId="1"/>
  </si>
  <si>
    <t>月次投資スタイル（ランキング別）</t>
    <rPh sb="0" eb="2">
      <t>ゲツジ</t>
    </rPh>
    <rPh sb="2" eb="4">
      <t>トウシ</t>
    </rPh>
    <rPh sb="14" eb="15">
      <t>ベツ</t>
    </rPh>
    <phoneticPr fontId="1"/>
  </si>
  <si>
    <t>年次リターン（ランキング別）</t>
    <rPh sb="0" eb="2">
      <t>ネンジ</t>
    </rPh>
    <rPh sb="12" eb="13">
      <t>ベツ</t>
    </rPh>
    <phoneticPr fontId="1"/>
  </si>
  <si>
    <t>年次投資スタイル（ランキング別）</t>
    <rPh sb="0" eb="2">
      <t>ネンジ</t>
    </rPh>
    <rPh sb="2" eb="4">
      <t>トウシ</t>
    </rPh>
    <rPh sb="14" eb="15">
      <t>ベツ</t>
    </rPh>
    <phoneticPr fontId="1"/>
  </si>
  <si>
    <t>月次リターン（ランキング別）</t>
    <rPh sb="0" eb="2">
      <t>ゲツジ</t>
    </rPh>
    <rPh sb="12" eb="13">
      <t>ベツ</t>
    </rPh>
    <phoneticPr fontId="1"/>
  </si>
  <si>
    <t>データ取得先：</t>
    <rPh sb="3" eb="5">
      <t>シュトク</t>
    </rPh>
    <rPh sb="5" eb="6">
      <t>サキ</t>
    </rPh>
    <phoneticPr fontId="1"/>
  </si>
  <si>
    <t>周期表を作成するための元データを記載しています。</t>
    <rPh sb="0" eb="2">
      <t>シュウキ</t>
    </rPh>
    <rPh sb="2" eb="3">
      <t>ヒョウ</t>
    </rPh>
    <rPh sb="4" eb="6">
      <t>サクセイ</t>
    </rPh>
    <rPh sb="11" eb="12">
      <t>モト</t>
    </rPh>
    <rPh sb="16" eb="18">
      <t>キサイ</t>
    </rPh>
    <phoneticPr fontId="1"/>
  </si>
  <si>
    <t>年次</t>
    <rPh sb="0" eb="2">
      <t>ネンジ</t>
    </rPh>
    <phoneticPr fontId="1"/>
  </si>
  <si>
    <t>月次</t>
    <rPh sb="0" eb="2">
      <t>ゲツジ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</si>
</sst>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24" x14ac:knownFonts="1"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Meiryo UI"/>
      <family val="2"/>
      <charset val="128"/>
      <scheme val="minor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  <scheme val="minor"/>
    </font>
    <font>
      <sz val="9"/>
      <color rgb="FF0000FF"/>
      <name val="Meiryo UI"/>
      <family val="3"/>
      <charset val="128"/>
    </font>
    <font>
      <sz val="9"/>
      <color rgb="FFC00000"/>
      <name val="Meiryo UI"/>
      <family val="3"/>
      <charset val="128"/>
    </font>
    <font>
      <b/>
      <sz val="9"/>
      <name val="Meiryo UI"/>
      <family val="3"/>
      <charset val="128"/>
    </font>
    <font>
      <u/>
      <sz val="10"/>
      <color theme="10"/>
      <name val="MS UI Gothic"/>
      <family val="3"/>
      <charset val="128"/>
    </font>
    <font>
      <sz val="9"/>
      <color theme="0"/>
      <name val="Meiryo UI"/>
      <family val="3"/>
      <charset val="128"/>
    </font>
    <font>
      <b/>
      <sz val="9"/>
      <color indexed="81"/>
      <name val="Meiryo UI"/>
      <family val="3"/>
      <charset val="128"/>
      <scheme val="major"/>
    </font>
    <font>
      <sz val="10"/>
      <name val="Meiryo UI"/>
      <family val="3"/>
      <charset val="128"/>
      <scheme val="major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theme="6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rgb="FF0000FF"/>
      <name val="Meiryo UI"/>
      <family val="3"/>
      <charset val="128"/>
    </font>
    <font>
      <u/>
      <sz val="10"/>
      <color theme="10"/>
      <name val="Meiryo UI"/>
      <family val="3"/>
      <charset val="128"/>
      <scheme val="major"/>
    </font>
    <font>
      <b/>
      <u/>
      <sz val="10"/>
      <color theme="10"/>
      <name val="Meiryo UI"/>
      <family val="3"/>
      <charset val="128"/>
      <scheme val="major"/>
    </font>
    <font>
      <b/>
      <sz val="10"/>
      <name val="Meiryo UI"/>
      <family val="3"/>
      <charset val="12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53B88"/>
        <bgColor indexed="64"/>
      </patternFill>
    </fill>
    <fill>
      <patternFill patternType="solid">
        <fgColor rgb="FFFEDC5E"/>
        <bgColor indexed="64"/>
      </patternFill>
    </fill>
    <fill>
      <patternFill patternType="solid">
        <fgColor rgb="FF89A74E"/>
        <bgColor indexed="64"/>
      </patternFill>
    </fill>
    <fill>
      <patternFill patternType="solid">
        <fgColor rgb="FF89A3D4"/>
        <bgColor indexed="64"/>
      </patternFill>
    </fill>
    <fill>
      <patternFill patternType="solid">
        <fgColor rgb="FFBC434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89999084444715716"/>
        <bgColor indexed="64"/>
      </patternFill>
    </fill>
    <fill>
      <patternFill patternType="solid">
        <fgColor theme="7" tint="0.7499923703726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4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5" fillId="7" borderId="0" xfId="0" applyFont="1" applyFill="1">
      <alignment vertical="center"/>
    </xf>
    <xf numFmtId="0" fontId="8" fillId="7" borderId="0" xfId="0" applyFont="1" applyFill="1" applyAlignment="1">
      <alignment horizontal="right" vertical="center"/>
    </xf>
    <xf numFmtId="0" fontId="5" fillId="5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13" borderId="0" xfId="0" applyFont="1" applyFill="1">
      <alignment vertical="center"/>
    </xf>
    <xf numFmtId="0" fontId="5" fillId="14" borderId="0" xfId="0" applyFont="1" applyFill="1">
      <alignment vertical="center"/>
    </xf>
    <xf numFmtId="0" fontId="5" fillId="15" borderId="0" xfId="0" applyFont="1" applyFill="1">
      <alignment vertical="center"/>
    </xf>
    <xf numFmtId="0" fontId="5" fillId="15" borderId="0" xfId="0" applyFont="1" applyFill="1" applyAlignment="1">
      <alignment horizontal="center" vertical="center"/>
    </xf>
    <xf numFmtId="0" fontId="9" fillId="15" borderId="0" xfId="0" applyFont="1" applyFill="1">
      <alignment vertical="center"/>
    </xf>
    <xf numFmtId="0" fontId="9" fillId="14" borderId="0" xfId="0" applyFont="1" applyFill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21" fillId="0" borderId="0" xfId="5" applyFont="1">
      <alignment vertical="center"/>
    </xf>
    <xf numFmtId="176" fontId="19" fillId="3" borderId="0" xfId="0" applyNumberFormat="1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wrapText="1"/>
    </xf>
    <xf numFmtId="0" fontId="19" fillId="6" borderId="0" xfId="0" applyFont="1" applyFill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0" fontId="14" fillId="7" borderId="0" xfId="0" applyFont="1" applyFill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</xf>
    <xf numFmtId="0" fontId="15" fillId="0" borderId="0" xfId="0" applyFont="1" applyFill="1" applyProtection="1">
      <alignment vertical="center"/>
    </xf>
    <xf numFmtId="0" fontId="16" fillId="0" borderId="0" xfId="0" applyFont="1" applyFill="1" applyProtection="1">
      <alignment vertical="center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7" fillId="12" borderId="0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5" fillId="11" borderId="0" xfId="0" applyFont="1" applyFill="1" applyBorder="1" applyAlignment="1" applyProtection="1">
      <alignment horizontal="center" vertical="center"/>
    </xf>
    <xf numFmtId="0" fontId="15" fillId="10" borderId="0" xfId="0" applyFont="1" applyFill="1" applyBorder="1" applyAlignment="1" applyProtection="1">
      <alignment horizontal="center" vertical="center"/>
    </xf>
    <xf numFmtId="0" fontId="15" fillId="9" borderId="0" xfId="0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23" fillId="0" borderId="11" xfId="0" applyFont="1" applyBorder="1">
      <alignment vertical="center"/>
    </xf>
    <xf numFmtId="0" fontId="23" fillId="4" borderId="1" xfId="0" applyFont="1" applyFill="1" applyBorder="1">
      <alignment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vertical="center" wrapText="1"/>
    </xf>
    <xf numFmtId="14" fontId="7" fillId="0" borderId="0" xfId="0" applyNumberFormat="1" applyFont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22" fillId="0" borderId="12" xfId="5" applyFont="1" applyBorder="1">
      <alignment vertical="center"/>
    </xf>
    <xf numFmtId="0" fontId="23" fillId="0" borderId="10" xfId="5" applyFont="1" applyBorder="1">
      <alignment vertical="center"/>
    </xf>
    <xf numFmtId="0" fontId="23" fillId="0" borderId="12" xfId="5" applyFont="1" applyBorder="1">
      <alignment vertical="center"/>
    </xf>
    <xf numFmtId="0" fontId="14" fillId="0" borderId="0" xfId="0" applyFont="1" applyAlignment="1" applyProtection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</cellXfs>
  <cellStyles count="6">
    <cellStyle name="40% - アクセント 4 2" xfId="3" xr:uid="{00000000-0005-0000-0000-000000000000}"/>
    <cellStyle name="ハイパーリンク" xfId="5" builtinId="8"/>
    <cellStyle name="桁区切り 2" xfId="1" xr:uid="{00000000-0005-0000-0000-000002000000}"/>
    <cellStyle name="桁区切り 2 2" xfId="2" xr:uid="{00000000-0005-0000-0000-000003000000}"/>
    <cellStyle name="標準" xfId="0" builtinId="0"/>
    <cellStyle name="標準 2" xfId="4" xr:uid="{00000000-0005-0000-0000-000005000000}"/>
  </cellStyles>
  <dxfs count="30">
    <dxf>
      <font>
        <color theme="0"/>
      </font>
      <fill>
        <patternFill>
          <bgColor rgb="FFBC434D"/>
        </patternFill>
      </fill>
    </dxf>
    <dxf>
      <fill>
        <patternFill>
          <bgColor rgb="FF89A3D4"/>
        </patternFill>
      </fill>
    </dxf>
    <dxf>
      <fill>
        <patternFill>
          <bgColor rgb="FF89A74E"/>
        </patternFill>
      </fill>
    </dxf>
    <dxf>
      <font>
        <color theme="0"/>
      </font>
      <fill>
        <patternFill>
          <bgColor rgb="FF053B88"/>
        </patternFill>
      </fill>
    </dxf>
    <dxf>
      <fill>
        <patternFill>
          <bgColor rgb="FFFEDC5E"/>
        </patternFill>
      </fill>
    </dxf>
    <dxf>
      <font>
        <color theme="0"/>
      </font>
      <fill>
        <patternFill>
          <bgColor rgb="FFBC434D"/>
        </patternFill>
      </fill>
    </dxf>
    <dxf>
      <font>
        <color auto="1"/>
      </font>
      <fill>
        <patternFill>
          <bgColor rgb="FF89A3D4"/>
        </patternFill>
      </fill>
    </dxf>
    <dxf>
      <font>
        <color auto="1"/>
      </font>
      <fill>
        <patternFill>
          <bgColor rgb="FF89A74E"/>
        </patternFill>
      </fill>
    </dxf>
    <dxf>
      <font>
        <color theme="0"/>
      </font>
      <fill>
        <patternFill>
          <bgColor rgb="FF053B88"/>
        </patternFill>
      </fill>
    </dxf>
    <dxf>
      <font>
        <color auto="1"/>
      </font>
      <fill>
        <patternFill>
          <bgColor rgb="FFFEDC5E"/>
        </patternFill>
      </fill>
    </dxf>
    <dxf>
      <font>
        <color theme="0"/>
      </font>
      <fill>
        <patternFill patternType="solid">
          <bgColor rgb="FFBC434D"/>
        </patternFill>
      </fill>
    </dxf>
    <dxf>
      <font>
        <color auto="1"/>
      </font>
      <fill>
        <patternFill patternType="solid">
          <bgColor rgb="FF89A74E"/>
        </patternFill>
      </fill>
    </dxf>
    <dxf>
      <font>
        <color auto="1"/>
      </font>
      <fill>
        <patternFill patternType="solid">
          <bgColor rgb="FFFEDC5E"/>
        </patternFill>
      </fill>
    </dxf>
    <dxf>
      <font>
        <color theme="0"/>
      </font>
      <fill>
        <patternFill patternType="solid">
          <bgColor rgb="FF053B88"/>
        </patternFill>
      </fill>
    </dxf>
    <dxf>
      <font>
        <color auto="1"/>
      </font>
      <fill>
        <patternFill patternType="solid">
          <bgColor rgb="FF89A3D4"/>
        </patternFill>
      </fill>
    </dxf>
    <dxf>
      <font>
        <color theme="0"/>
      </font>
      <fill>
        <patternFill patternType="solid">
          <bgColor rgb="FFBC434D"/>
        </patternFill>
      </fill>
    </dxf>
    <dxf>
      <font>
        <color auto="1"/>
      </font>
      <fill>
        <patternFill patternType="solid">
          <bgColor rgb="FF89A74E"/>
        </patternFill>
      </fill>
    </dxf>
    <dxf>
      <font>
        <color auto="1"/>
      </font>
      <fill>
        <patternFill patternType="solid">
          <bgColor rgb="FFFEDC5E"/>
        </patternFill>
      </fill>
    </dxf>
    <dxf>
      <font>
        <color theme="0"/>
      </font>
      <fill>
        <patternFill patternType="solid">
          <bgColor rgb="FF053B88"/>
        </patternFill>
      </fill>
    </dxf>
    <dxf>
      <font>
        <color auto="1"/>
      </font>
      <fill>
        <patternFill patternType="solid">
          <bgColor rgb="FF89A3D4"/>
        </patternFill>
      </fill>
    </dxf>
    <dxf>
      <font>
        <color theme="0"/>
      </font>
      <fill>
        <patternFill>
          <bgColor rgb="FFBC434D"/>
        </patternFill>
      </fill>
    </dxf>
    <dxf>
      <fill>
        <patternFill>
          <bgColor rgb="FF89A3D4"/>
        </patternFill>
      </fill>
    </dxf>
    <dxf>
      <fill>
        <patternFill>
          <bgColor rgb="FF89A74E"/>
        </patternFill>
      </fill>
    </dxf>
    <dxf>
      <font>
        <color theme="0"/>
      </font>
      <fill>
        <patternFill>
          <bgColor rgb="FF053B88"/>
        </patternFill>
      </fill>
    </dxf>
    <dxf>
      <fill>
        <patternFill>
          <bgColor rgb="FFFEDC5E"/>
        </patternFill>
      </fill>
    </dxf>
    <dxf>
      <font>
        <color theme="0"/>
      </font>
      <fill>
        <patternFill>
          <bgColor rgb="FFBC434D"/>
        </patternFill>
      </fill>
    </dxf>
    <dxf>
      <font>
        <color auto="1"/>
      </font>
      <fill>
        <patternFill>
          <bgColor rgb="FF89A3D4"/>
        </patternFill>
      </fill>
    </dxf>
    <dxf>
      <font>
        <color auto="1"/>
      </font>
      <fill>
        <patternFill>
          <bgColor rgb="FF89A74E"/>
        </patternFill>
      </fill>
    </dxf>
    <dxf>
      <font>
        <color theme="0"/>
      </font>
      <fill>
        <patternFill>
          <bgColor rgb="FF053B88"/>
        </patternFill>
      </fill>
    </dxf>
    <dxf>
      <font>
        <color auto="1"/>
      </font>
      <fill>
        <patternFill>
          <bgColor rgb="FFFEDC5E"/>
        </patternFill>
      </fill>
    </dxf>
  </dxfs>
  <tableStyles count="0" defaultTableStyle="TableStyleMedium2" defaultPivotStyle="PivotStyleLight16"/>
  <colors>
    <mruColors>
      <color rgb="FF0000FF"/>
      <color rgb="FFBC434D"/>
      <color rgb="FF89A3D4"/>
      <color rgb="FF89A74E"/>
      <color rgb="FFFEDC5E"/>
      <color rgb="FF053B88"/>
      <color rgb="FF3366FF"/>
      <color rgb="FF993366"/>
      <color rgb="FF808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30919</xdr:rowOff>
    </xdr:from>
    <xdr:to>
      <xdr:col>9</xdr:col>
      <xdr:colOff>519657</xdr:colOff>
      <xdr:row>12</xdr:row>
      <xdr:rowOff>38301</xdr:rowOff>
    </xdr:to>
    <xdr:sp macro="" textlink="">
      <xdr:nvSpPr>
        <xdr:cNvPr id="3" name="テキスト ボックス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0" y="1297744"/>
          <a:ext cx="9606507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742950" lvl="1" indent="-285750">
            <a:buFont typeface="Wingdings" panose="05000000000000000000" pitchFamily="2" charset="2"/>
            <a:buChar char="n"/>
          </a:pPr>
          <a:r>
            <a:rPr lang="ja-JP" altLang="en-US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株式市場全体　・・・　「市場」</a:t>
          </a:r>
          <a:endParaRPr lang="en-US" altLang="ja-JP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255421</xdr:colOff>
      <xdr:row>8</xdr:row>
      <xdr:rowOff>66675</xdr:rowOff>
    </xdr:from>
    <xdr:to>
      <xdr:col>6</xdr:col>
      <xdr:colOff>518869</xdr:colOff>
      <xdr:row>10</xdr:row>
      <xdr:rowOff>167753</xdr:rowOff>
    </xdr:to>
    <xdr:sp macro="" textlink="">
      <xdr:nvSpPr>
        <xdr:cNvPr id="4" name="テキスト プレースホルダー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Grp="1"/>
        </xdr:cNvSpPr>
      </xdr:nvSpPr>
      <xdr:spPr>
        <a:xfrm>
          <a:off x="474496" y="971550"/>
          <a:ext cx="7454823" cy="463028"/>
        </a:xfrm>
        <a:prstGeom prst="rect">
          <a:avLst/>
        </a:prstGeom>
      </xdr:spPr>
      <xdr:txBody>
        <a:bodyPr wrap="square" lIns="0" tIns="0" rIns="0" bIns="0"/>
        <a:lstStyle>
          <a:lvl1pPr algn="l" defTabSz="957263" rtl="0" eaLnBrk="1" fontAlgn="base" hangingPunct="1">
            <a:lnSpc>
              <a:spcPct val="113000"/>
            </a:lnSpc>
            <a:spcBef>
              <a:spcPts val="0"/>
            </a:spcBef>
            <a:spcAft>
              <a:spcPts val="0"/>
            </a:spcAft>
            <a:buClr>
              <a:srgbClr val="CC3300"/>
            </a:buClr>
            <a:defRPr kumimoji="1" sz="1400" b="1" baseline="0">
              <a:solidFill>
                <a:schemeClr val="tx1"/>
              </a:solidFill>
              <a:latin typeface="+mj-lt"/>
              <a:ea typeface="MS PGothic" pitchFamily="34" charset="-128"/>
              <a:cs typeface="Arial Unicode MS" pitchFamily="34" charset="-128"/>
            </a:defRPr>
          </a:lvl1pPr>
          <a:lvl2pPr marL="244475" indent="-242888" algn="l" defTabSz="957263" rtl="0" eaLnBrk="1" fontAlgn="base" hangingPunct="1">
            <a:spcBef>
              <a:spcPct val="15000"/>
            </a:spcBef>
            <a:spcAft>
              <a:spcPct val="15000"/>
            </a:spcAft>
            <a:buClr>
              <a:schemeClr val="accent1"/>
            </a:buClr>
            <a:buSzPct val="70000"/>
            <a:buFont typeface="Wingdings" pitchFamily="2" charset="2"/>
            <a:buChar char="n"/>
            <a:defRPr kumimoji="1" sz="1200">
              <a:solidFill>
                <a:schemeClr val="tx1"/>
              </a:solidFill>
              <a:latin typeface="+mn-lt"/>
              <a:ea typeface="Arial Unicode MS" pitchFamily="34" charset="-128"/>
              <a:cs typeface="Arial Unicode MS" pitchFamily="34" charset="-128"/>
            </a:defRPr>
          </a:lvl2pPr>
          <a:lvl3pPr marL="406400" indent="-160338" algn="l" defTabSz="957263" rtl="0" eaLnBrk="1" fontAlgn="base" hangingPunct="1">
            <a:spcBef>
              <a:spcPct val="15000"/>
            </a:spcBef>
            <a:spcAft>
              <a:spcPct val="15000"/>
            </a:spcAft>
            <a:buClr>
              <a:schemeClr val="accent1"/>
            </a:buClr>
            <a:buFont typeface="Symbol" pitchFamily="18" charset="2"/>
            <a:buChar char="-"/>
            <a:defRPr kumimoji="1" sz="1200">
              <a:solidFill>
                <a:schemeClr val="tx1"/>
              </a:solidFill>
              <a:latin typeface="+mn-lt"/>
              <a:ea typeface="Arial Unicode MS" pitchFamily="34" charset="-128"/>
              <a:cs typeface="Arial Unicode MS" pitchFamily="34" charset="-128"/>
            </a:defRPr>
          </a:lvl3pPr>
          <a:lvl4pPr marL="547688" indent="-139700" algn="l" defTabSz="957263" rtl="0" eaLnBrk="1" fontAlgn="base" hangingPunct="1">
            <a:spcBef>
              <a:spcPct val="15000"/>
            </a:spcBef>
            <a:spcAft>
              <a:spcPct val="15000"/>
            </a:spcAft>
            <a:buClr>
              <a:schemeClr val="accent1"/>
            </a:buClr>
            <a:buFont typeface="Symbol" pitchFamily="18" charset="2"/>
            <a:buChar char="-"/>
            <a:defRPr kumimoji="1" sz="1200">
              <a:solidFill>
                <a:schemeClr val="tx1"/>
              </a:solidFill>
              <a:latin typeface="+mn-lt"/>
              <a:ea typeface="Arial Unicode MS" pitchFamily="34" charset="-128"/>
              <a:cs typeface="Arial Unicode MS" pitchFamily="34" charset="-128"/>
            </a:defRPr>
          </a:lvl4pPr>
          <a:lvl5pPr marL="731838" indent="-182563" algn="l" defTabSz="957263" rtl="0" eaLnBrk="1" fontAlgn="base" hangingPunct="1">
            <a:spcBef>
              <a:spcPct val="15000"/>
            </a:spcBef>
            <a:spcAft>
              <a:spcPct val="15000"/>
            </a:spcAft>
            <a:buClr>
              <a:schemeClr val="accent1"/>
            </a:buClr>
            <a:buFont typeface="Symbol" pitchFamily="18" charset="2"/>
            <a:buChar char="-"/>
            <a:defRPr kumimoji="1" sz="1200">
              <a:solidFill>
                <a:schemeClr val="tx1"/>
              </a:solidFill>
              <a:latin typeface="+mn-lt"/>
              <a:ea typeface="Arial Unicode MS" pitchFamily="34" charset="-128"/>
              <a:cs typeface="Arial Unicode MS" pitchFamily="34" charset="-128"/>
            </a:defRPr>
          </a:lvl5pPr>
          <a:lvl6pPr marL="1189038" indent="-182563" algn="l" defTabSz="957263" rtl="0" eaLnBrk="1" fontAlgn="base" hangingPunct="1">
            <a:spcBef>
              <a:spcPct val="15000"/>
            </a:spcBef>
            <a:spcAft>
              <a:spcPct val="15000"/>
            </a:spcAft>
            <a:buClr>
              <a:schemeClr val="accent1"/>
            </a:buClr>
            <a:buFont typeface="Symbol" pitchFamily="18" charset="2"/>
            <a:buChar char="-"/>
            <a:defRPr kumimoji="1" sz="1200">
              <a:solidFill>
                <a:schemeClr val="tx1"/>
              </a:solidFill>
              <a:latin typeface="+mn-lt"/>
            </a:defRPr>
          </a:lvl6pPr>
          <a:lvl7pPr marL="1646238" indent="-182563" algn="l" defTabSz="957263" rtl="0" eaLnBrk="1" fontAlgn="base" hangingPunct="1">
            <a:spcBef>
              <a:spcPct val="15000"/>
            </a:spcBef>
            <a:spcAft>
              <a:spcPct val="15000"/>
            </a:spcAft>
            <a:buClr>
              <a:schemeClr val="accent1"/>
            </a:buClr>
            <a:buFont typeface="Symbol" pitchFamily="18" charset="2"/>
            <a:buChar char="-"/>
            <a:defRPr kumimoji="1" sz="1200">
              <a:solidFill>
                <a:schemeClr val="tx1"/>
              </a:solidFill>
              <a:latin typeface="+mn-lt"/>
            </a:defRPr>
          </a:lvl7pPr>
          <a:lvl8pPr marL="2103438" indent="-182563" algn="l" defTabSz="957263" rtl="0" eaLnBrk="1" fontAlgn="base" hangingPunct="1">
            <a:spcBef>
              <a:spcPct val="15000"/>
            </a:spcBef>
            <a:spcAft>
              <a:spcPct val="15000"/>
            </a:spcAft>
            <a:buClr>
              <a:schemeClr val="accent1"/>
            </a:buClr>
            <a:buFont typeface="Symbol" pitchFamily="18" charset="2"/>
            <a:buChar char="-"/>
            <a:defRPr kumimoji="1" sz="1200">
              <a:solidFill>
                <a:schemeClr val="tx1"/>
              </a:solidFill>
              <a:latin typeface="+mn-lt"/>
            </a:defRPr>
          </a:lvl8pPr>
          <a:lvl9pPr marL="2560638" indent="-182563" algn="l" defTabSz="957263" rtl="0" eaLnBrk="1" fontAlgn="base" hangingPunct="1">
            <a:spcBef>
              <a:spcPct val="15000"/>
            </a:spcBef>
            <a:spcAft>
              <a:spcPct val="15000"/>
            </a:spcAft>
            <a:buClr>
              <a:schemeClr val="accent1"/>
            </a:buClr>
            <a:buFont typeface="Symbol" pitchFamily="18" charset="2"/>
            <a:buChar char="-"/>
            <a:defRPr kumimoji="1" sz="1200">
              <a:solidFill>
                <a:schemeClr val="tx1"/>
              </a:solidFill>
              <a:latin typeface="+mn-lt"/>
            </a:defRPr>
          </a:lvl9pPr>
        </a:lstStyle>
        <a:p>
          <a:pPr marL="1587" lvl="1" indent="0">
            <a:buNone/>
          </a:pPr>
          <a:r>
            <a:rPr lang="en-US" altLang="ja-JP" sz="20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Russell/Nomura </a:t>
          </a:r>
          <a:r>
            <a:rPr lang="ja-JP" altLang="en-US" sz="20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日本株インデックス</a:t>
          </a:r>
          <a:endParaRPr kumimoji="1" lang="ja-JP" altLang="en-US" sz="1400">
            <a:solidFill>
              <a:schemeClr val="accent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133350</xdr:colOff>
      <xdr:row>13</xdr:row>
      <xdr:rowOff>51860</xdr:rowOff>
    </xdr:from>
    <xdr:to>
      <xdr:col>8</xdr:col>
      <xdr:colOff>127015</xdr:colOff>
      <xdr:row>20</xdr:row>
      <xdr:rowOff>117475</xdr:rowOff>
    </xdr:to>
    <xdr:sp macro="" textlink="">
      <xdr:nvSpPr>
        <xdr:cNvPr id="5" name="テキスト ボックス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28750" y="1861610"/>
          <a:ext cx="7327915" cy="133244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投資スタイル別のサブインデックス</a:t>
          </a:r>
          <a:endParaRPr lang="en-US" altLang="ja-JP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742950" lvl="1" indent="-285750">
            <a:buFont typeface="Wingdings" panose="05000000000000000000" pitchFamily="2" charset="2"/>
            <a:buChar char="n"/>
          </a:pPr>
          <a:r>
            <a:rPr lang="ja-JP" altLang="en-US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浮動株調整時価総額の規模　・・・　「大型</a:t>
          </a:r>
          <a:r>
            <a:rPr lang="en-US" altLang="ja-JP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コア</a:t>
          </a:r>
          <a:r>
            <a:rPr lang="en-US" altLang="ja-JP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lang="ja-JP" altLang="en-US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」、「小型」 </a:t>
          </a:r>
          <a:r>
            <a:rPr lang="en-US" altLang="ja-JP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etc.</a:t>
          </a:r>
          <a:r>
            <a:rPr lang="ja-JP" altLang="en-US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742950" lvl="1" indent="-285750">
            <a:buFont typeface="Wingdings" panose="05000000000000000000" pitchFamily="2" charset="2"/>
            <a:buChar char="n"/>
          </a:pPr>
          <a:r>
            <a:rPr lang="ja-JP" altLang="en-US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修正</a:t>
          </a:r>
          <a:r>
            <a:rPr lang="en-US" altLang="ja-JP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PBR</a:t>
          </a:r>
          <a:r>
            <a:rPr lang="ja-JP" altLang="en-US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の相対的水準　・・・　「割安」と「成長」</a:t>
          </a:r>
          <a:endParaRPr lang="en-US" altLang="ja-JP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337654</xdr:colOff>
      <xdr:row>24</xdr:row>
      <xdr:rowOff>155690</xdr:rowOff>
    </xdr:from>
    <xdr:to>
      <xdr:col>2</xdr:col>
      <xdr:colOff>4152408</xdr:colOff>
      <xdr:row>32</xdr:row>
      <xdr:rowOff>123825</xdr:rowOff>
    </xdr:to>
    <xdr:sp macro="" textlink="">
      <xdr:nvSpPr>
        <xdr:cNvPr id="6" name="テキスト ボックス 2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6729" y="4870565"/>
          <a:ext cx="4891079" cy="141593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20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スタイル別インデックスを比較することで</a:t>
          </a:r>
          <a:endParaRPr lang="en-US" altLang="ja-JP" sz="2000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20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各投資スタイルのパフォーマンスを</a:t>
          </a:r>
          <a:endParaRPr lang="en-US" altLang="ja-JP" sz="2000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20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測定することが可能に</a:t>
          </a:r>
          <a:endParaRPr lang="en-US" altLang="ja-JP" sz="2000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714375</xdr:colOff>
      <xdr:row>12</xdr:row>
      <xdr:rowOff>98425</xdr:rowOff>
    </xdr:from>
    <xdr:to>
      <xdr:col>2</xdr:col>
      <xdr:colOff>76200</xdr:colOff>
      <xdr:row>14</xdr:row>
      <xdr:rowOff>111125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933450" y="1727200"/>
          <a:ext cx="438150" cy="374650"/>
        </a:xfrm>
        <a:prstGeom prst="bentConnector3">
          <a:avLst>
            <a:gd name="adj1" fmla="val 2174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5743575</xdr:colOff>
      <xdr:row>19</xdr:row>
      <xdr:rowOff>133350</xdr:rowOff>
    </xdr:from>
    <xdr:to>
      <xdr:col>8</xdr:col>
      <xdr:colOff>64033</xdr:colOff>
      <xdr:row>33</xdr:row>
      <xdr:rowOff>63525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4667250"/>
          <a:ext cx="3750208" cy="2463825"/>
        </a:xfrm>
        <a:prstGeom prst="rect">
          <a:avLst/>
        </a:prstGeom>
      </xdr:spPr>
    </xdr:pic>
    <xdr:clientData/>
  </xdr:twoCellAnchor>
  <xdr:twoCellAnchor>
    <xdr:from>
      <xdr:col>2</xdr:col>
      <xdr:colOff>771525</xdr:colOff>
      <xdr:row>19</xdr:row>
      <xdr:rowOff>104775</xdr:rowOff>
    </xdr:from>
    <xdr:to>
      <xdr:col>9</xdr:col>
      <xdr:colOff>155590</xdr:colOff>
      <xdr:row>26</xdr:row>
      <xdr:rowOff>170390</xdr:rowOff>
    </xdr:to>
    <xdr:sp macro="" textlink="">
      <xdr:nvSpPr>
        <xdr:cNvPr id="9" name="テキスト ボックス 2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66925" y="3914775"/>
          <a:ext cx="9423415" cy="133244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浮動株調整時価総額、修正</a:t>
          </a:r>
          <a:r>
            <a:rPr lang="en-US" altLang="ja-JP" sz="11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PBR</a:t>
          </a:r>
          <a:r>
            <a:rPr lang="ja-JP" altLang="en-US" sz="11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については</a:t>
          </a:r>
          <a:endParaRPr lang="en-US" altLang="ja-JP" sz="1100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1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『Russell/Nomura </a:t>
          </a:r>
          <a:r>
            <a:rPr lang="ja-JP" altLang="en-US" sz="11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日本株インデックス インデックス構成ルールブック</a:t>
          </a:r>
          <a:r>
            <a:rPr lang="en-US" altLang="ja-JP" sz="11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lang="ja-JP" altLang="en-US" sz="1100" b="1">
              <a:solidFill>
                <a:schemeClr val="accent4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をご参照ください</a:t>
          </a:r>
          <a:endParaRPr lang="en-US" altLang="ja-JP" sz="1100" b="1">
            <a:solidFill>
              <a:schemeClr val="accent4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299356</xdr:colOff>
      <xdr:row>2</xdr:row>
      <xdr:rowOff>89648</xdr:rowOff>
    </xdr:from>
    <xdr:to>
      <xdr:col>6</xdr:col>
      <xdr:colOff>381000</xdr:colOff>
      <xdr:row>7</xdr:row>
      <xdr:rowOff>136072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9356" y="425824"/>
          <a:ext cx="2670203" cy="830836"/>
        </a:xfrm>
        <a:prstGeom prst="downArrow">
          <a:avLst/>
        </a:prstGeom>
        <a:solidFill>
          <a:srgbClr val="FFFF0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A10</a:t>
          </a:r>
          <a:r>
            <a:rPr kumimoji="1" lang="ja-JP" altLang="en-US" sz="1100">
              <a:solidFill>
                <a:sysClr val="windowText" lastClr="000000"/>
              </a:solidFill>
            </a:rPr>
            <a:t>セル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以下に貼り付け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NOMURA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CB2420"/>
      </a:accent1>
      <a:accent2>
        <a:srgbClr val="737374"/>
      </a:accent2>
      <a:accent3>
        <a:srgbClr val="80A9AE"/>
      </a:accent3>
      <a:accent4>
        <a:srgbClr val="00305C"/>
      </a:accent4>
      <a:accent5>
        <a:srgbClr val="80003F"/>
      </a:accent5>
      <a:accent6>
        <a:srgbClr val="CC8D19"/>
      </a:accent6>
      <a:hlink>
        <a:srgbClr val="00305C"/>
      </a:hlink>
      <a:folHlink>
        <a:srgbClr val="00305C"/>
      </a:folHlink>
    </a:clrScheme>
    <a:fontScheme name="ユーザー定義 1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qr.nomura.co.jp/QR/FRCNRI/frnri_download_jn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5"/>
  <sheetViews>
    <sheetView showGridLines="0" tabSelected="1" zoomScale="85" zoomScaleNormal="85" workbookViewId="0"/>
  </sheetViews>
  <sheetFormatPr defaultColWidth="9.09765625" defaultRowHeight="13.5" x14ac:dyDescent="0.2"/>
  <cols>
    <col min="1" max="1" width="3.296875" style="17" customWidth="1"/>
    <col min="2" max="2" width="16.09765625" style="17" customWidth="1"/>
    <col min="3" max="3" width="95.69921875" style="17" customWidth="1"/>
    <col min="4" max="16384" width="9.09765625" style="17"/>
  </cols>
  <sheetData>
    <row r="2" spans="2:10" ht="28.5" customHeight="1" x14ac:dyDescent="0.2">
      <c r="B2" s="53" t="s">
        <v>52</v>
      </c>
      <c r="C2" s="53" t="s">
        <v>54</v>
      </c>
      <c r="F2" s="28"/>
    </row>
    <row r="3" spans="2:10" ht="28.5" customHeight="1" x14ac:dyDescent="0.2">
      <c r="B3" s="62" t="s">
        <v>53</v>
      </c>
      <c r="C3" s="59" t="s">
        <v>75</v>
      </c>
    </row>
    <row r="4" spans="2:10" ht="28.5" customHeight="1" x14ac:dyDescent="0.2">
      <c r="B4" s="63"/>
      <c r="C4" s="60" t="s">
        <v>74</v>
      </c>
    </row>
    <row r="5" spans="2:10" ht="28.5" customHeight="1" x14ac:dyDescent="0.2">
      <c r="B5" s="63"/>
      <c r="C5" s="58" t="str">
        <f>HYPERLINK("http://qr.nomuraholdings.com/QR/FRCNRI/frnri_download_jn.html")</f>
        <v>http://qr.nomuraholdings.com/QR/FRCNRI/frnri_download_jn.html</v>
      </c>
    </row>
    <row r="6" spans="2:10" ht="28.5" customHeight="1" x14ac:dyDescent="0.2">
      <c r="B6" s="64"/>
      <c r="C6" s="52" t="s">
        <v>69</v>
      </c>
    </row>
    <row r="7" spans="2:10" ht="28.5" customHeight="1" x14ac:dyDescent="0.2">
      <c r="B7" s="54" t="s">
        <v>66</v>
      </c>
      <c r="C7" s="55" t="s">
        <v>62</v>
      </c>
    </row>
    <row r="8" spans="2:10" ht="14" thickBot="1" x14ac:dyDescent="0.25"/>
    <row r="9" spans="2:10" x14ac:dyDescent="0.2">
      <c r="B9" s="24"/>
      <c r="C9" s="25"/>
      <c r="D9" s="25"/>
      <c r="E9" s="25"/>
      <c r="F9" s="25"/>
      <c r="G9" s="25"/>
      <c r="H9" s="25"/>
      <c r="I9" s="25"/>
      <c r="J9" s="26"/>
    </row>
    <row r="10" spans="2:10" x14ac:dyDescent="0.2">
      <c r="B10" s="27"/>
      <c r="C10" s="28"/>
      <c r="D10" s="28"/>
      <c r="E10" s="28"/>
      <c r="F10" s="28"/>
      <c r="G10" s="28"/>
      <c r="H10" s="28"/>
      <c r="I10" s="28"/>
      <c r="J10" s="29"/>
    </row>
    <row r="11" spans="2:10" x14ac:dyDescent="0.2">
      <c r="B11" s="27"/>
      <c r="C11" s="28"/>
      <c r="D11" s="28"/>
      <c r="E11" s="28"/>
      <c r="F11" s="28"/>
      <c r="G11" s="28"/>
      <c r="H11" s="28"/>
      <c r="I11" s="28"/>
      <c r="J11" s="29"/>
    </row>
    <row r="12" spans="2:10" x14ac:dyDescent="0.2">
      <c r="B12" s="27"/>
      <c r="C12" s="28"/>
      <c r="D12" s="28"/>
      <c r="E12" s="28"/>
      <c r="F12" s="28"/>
      <c r="G12" s="28"/>
      <c r="H12" s="28"/>
      <c r="I12" s="28"/>
      <c r="J12" s="29"/>
    </row>
    <row r="13" spans="2:10" x14ac:dyDescent="0.2">
      <c r="B13" s="27"/>
      <c r="C13" s="28"/>
      <c r="D13" s="28"/>
      <c r="E13" s="28"/>
      <c r="F13" s="28"/>
      <c r="G13" s="28"/>
      <c r="H13" s="28"/>
      <c r="I13" s="28"/>
      <c r="J13" s="29"/>
    </row>
    <row r="14" spans="2:10" x14ac:dyDescent="0.2">
      <c r="B14" s="27"/>
      <c r="C14" s="28"/>
      <c r="D14" s="28"/>
      <c r="E14" s="28"/>
      <c r="F14" s="28"/>
      <c r="G14" s="28"/>
      <c r="H14" s="28"/>
      <c r="I14" s="28"/>
      <c r="J14" s="29"/>
    </row>
    <row r="15" spans="2:10" x14ac:dyDescent="0.2">
      <c r="B15" s="27"/>
      <c r="C15" s="28"/>
      <c r="D15" s="28"/>
      <c r="E15" s="28"/>
      <c r="F15" s="28"/>
      <c r="G15" s="28"/>
      <c r="H15" s="28"/>
      <c r="I15" s="28"/>
      <c r="J15" s="29"/>
    </row>
    <row r="16" spans="2:10" x14ac:dyDescent="0.2">
      <c r="B16" s="27"/>
      <c r="C16" s="28"/>
      <c r="D16" s="28"/>
      <c r="E16" s="28"/>
      <c r="F16" s="28"/>
      <c r="G16" s="28"/>
      <c r="H16" s="28"/>
      <c r="I16" s="28"/>
      <c r="J16" s="29"/>
    </row>
    <row r="17" spans="2:10" x14ac:dyDescent="0.2">
      <c r="B17" s="27"/>
      <c r="C17" s="28"/>
      <c r="D17" s="28"/>
      <c r="E17" s="28"/>
      <c r="F17" s="28"/>
      <c r="G17" s="28"/>
      <c r="H17" s="28"/>
      <c r="I17" s="28"/>
      <c r="J17" s="29"/>
    </row>
    <row r="18" spans="2:10" x14ac:dyDescent="0.2">
      <c r="B18" s="27"/>
      <c r="C18" s="28"/>
      <c r="D18" s="28"/>
      <c r="E18" s="28"/>
      <c r="F18" s="28"/>
      <c r="G18" s="28"/>
      <c r="H18" s="28"/>
      <c r="I18" s="28"/>
      <c r="J18" s="29"/>
    </row>
    <row r="19" spans="2:10" x14ac:dyDescent="0.2">
      <c r="B19" s="27"/>
      <c r="C19" s="28"/>
      <c r="D19" s="28"/>
      <c r="E19" s="28"/>
      <c r="F19" s="28"/>
      <c r="G19" s="28"/>
      <c r="H19" s="28"/>
      <c r="I19" s="28"/>
      <c r="J19" s="29"/>
    </row>
    <row r="20" spans="2:10" x14ac:dyDescent="0.2">
      <c r="B20" s="27"/>
      <c r="C20" s="28"/>
      <c r="D20" s="28"/>
      <c r="E20" s="28"/>
      <c r="F20" s="28"/>
      <c r="G20" s="28"/>
      <c r="H20" s="28"/>
      <c r="I20" s="28"/>
      <c r="J20" s="29"/>
    </row>
    <row r="21" spans="2:10" x14ac:dyDescent="0.2">
      <c r="B21" s="27"/>
      <c r="C21" s="28"/>
      <c r="D21" s="28"/>
      <c r="E21" s="28"/>
      <c r="F21" s="28"/>
      <c r="G21" s="28"/>
      <c r="H21" s="28"/>
      <c r="I21" s="28"/>
      <c r="J21" s="29"/>
    </row>
    <row r="22" spans="2:10" x14ac:dyDescent="0.2">
      <c r="B22" s="27"/>
      <c r="C22" s="28"/>
      <c r="D22" s="28"/>
      <c r="E22" s="28"/>
      <c r="F22" s="28"/>
      <c r="G22" s="28"/>
      <c r="H22" s="28"/>
      <c r="I22" s="28"/>
      <c r="J22" s="29"/>
    </row>
    <row r="23" spans="2:10" x14ac:dyDescent="0.2">
      <c r="B23" s="27"/>
      <c r="C23" s="28"/>
      <c r="D23" s="28"/>
      <c r="E23" s="28"/>
      <c r="F23" s="28"/>
      <c r="G23" s="28"/>
      <c r="H23" s="28"/>
      <c r="I23" s="28"/>
      <c r="J23" s="29"/>
    </row>
    <row r="24" spans="2:10" x14ac:dyDescent="0.2">
      <c r="B24" s="27"/>
      <c r="C24" s="28"/>
      <c r="D24" s="28"/>
      <c r="E24" s="28"/>
      <c r="F24" s="28"/>
      <c r="G24" s="28"/>
      <c r="H24" s="28"/>
      <c r="I24" s="28"/>
      <c r="J24" s="29"/>
    </row>
    <row r="25" spans="2:10" x14ac:dyDescent="0.2">
      <c r="B25" s="27"/>
      <c r="C25" s="28"/>
      <c r="D25" s="28"/>
      <c r="E25" s="28"/>
      <c r="F25" s="28"/>
      <c r="G25" s="28"/>
      <c r="H25" s="28"/>
      <c r="I25" s="28"/>
      <c r="J25" s="29"/>
    </row>
    <row r="26" spans="2:10" x14ac:dyDescent="0.2">
      <c r="B26" s="27"/>
      <c r="C26" s="28"/>
      <c r="D26" s="28"/>
      <c r="E26" s="28"/>
      <c r="F26" s="28"/>
      <c r="G26" s="28"/>
      <c r="H26" s="28"/>
      <c r="I26" s="28"/>
      <c r="J26" s="29"/>
    </row>
    <row r="27" spans="2:10" x14ac:dyDescent="0.2">
      <c r="B27" s="27"/>
      <c r="C27" s="28"/>
      <c r="D27" s="28"/>
      <c r="E27" s="28"/>
      <c r="F27" s="28"/>
      <c r="G27" s="28"/>
      <c r="H27" s="28"/>
      <c r="I27" s="28"/>
      <c r="J27" s="29"/>
    </row>
    <row r="28" spans="2:10" x14ac:dyDescent="0.2">
      <c r="B28" s="27"/>
      <c r="C28" s="28"/>
      <c r="D28" s="28"/>
      <c r="E28" s="28"/>
      <c r="F28" s="28"/>
      <c r="G28" s="28"/>
      <c r="H28" s="28"/>
      <c r="I28" s="28"/>
      <c r="J28" s="29"/>
    </row>
    <row r="29" spans="2:10" x14ac:dyDescent="0.2">
      <c r="B29" s="27"/>
      <c r="C29" s="28"/>
      <c r="D29" s="28"/>
      <c r="E29" s="28"/>
      <c r="F29" s="28"/>
      <c r="G29" s="28"/>
      <c r="H29" s="28"/>
      <c r="I29" s="28"/>
      <c r="J29" s="29"/>
    </row>
    <row r="30" spans="2:10" x14ac:dyDescent="0.2">
      <c r="B30" s="27"/>
      <c r="C30" s="28"/>
      <c r="D30" s="28"/>
      <c r="E30" s="28"/>
      <c r="F30" s="28"/>
      <c r="G30" s="28"/>
      <c r="H30" s="28"/>
      <c r="I30" s="28"/>
      <c r="J30" s="29"/>
    </row>
    <row r="31" spans="2:10" x14ac:dyDescent="0.2">
      <c r="B31" s="27"/>
      <c r="C31" s="28"/>
      <c r="D31" s="28"/>
      <c r="E31" s="28"/>
      <c r="F31" s="28"/>
      <c r="G31" s="28"/>
      <c r="H31" s="28"/>
      <c r="I31" s="28"/>
      <c r="J31" s="29"/>
    </row>
    <row r="32" spans="2:10" x14ac:dyDescent="0.2">
      <c r="B32" s="27"/>
      <c r="C32" s="28"/>
      <c r="D32" s="28"/>
      <c r="E32" s="28"/>
      <c r="F32" s="28"/>
      <c r="G32" s="28"/>
      <c r="H32" s="28"/>
      <c r="I32" s="28"/>
      <c r="J32" s="29"/>
    </row>
    <row r="33" spans="2:10" x14ac:dyDescent="0.2">
      <c r="B33" s="27"/>
      <c r="C33" s="28"/>
      <c r="D33" s="28"/>
      <c r="E33" s="28"/>
      <c r="F33" s="28"/>
      <c r="G33" s="28"/>
      <c r="H33" s="28"/>
      <c r="I33" s="28"/>
      <c r="J33" s="29"/>
    </row>
    <row r="34" spans="2:10" x14ac:dyDescent="0.2">
      <c r="B34" s="27"/>
      <c r="C34" s="28"/>
      <c r="D34" s="28"/>
      <c r="E34" s="28"/>
      <c r="F34" s="28"/>
      <c r="G34" s="28"/>
      <c r="H34" s="28"/>
      <c r="I34" s="28"/>
      <c r="J34" s="29"/>
    </row>
    <row r="35" spans="2:10" ht="14" thickBot="1" x14ac:dyDescent="0.25">
      <c r="B35" s="30"/>
      <c r="C35" s="31"/>
      <c r="D35" s="31"/>
      <c r="E35" s="31"/>
      <c r="F35" s="31"/>
      <c r="G35" s="31"/>
      <c r="H35" s="31"/>
      <c r="I35" s="31"/>
      <c r="J35" s="32"/>
    </row>
  </sheetData>
  <sheetProtection sheet="1" objects="1" scenarios="1"/>
  <mergeCells count="1">
    <mergeCell ref="B3:B6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556"/>
  <sheetViews>
    <sheetView zoomScale="85" zoomScaleNormal="85" workbookViewId="0">
      <pane ySplit="19" topLeftCell="A536" activePane="bottomLeft" state="frozen"/>
      <selection pane="bottomLeft" activeCell="A2" sqref="A2"/>
    </sheetView>
  </sheetViews>
  <sheetFormatPr defaultColWidth="8.8984375" defaultRowHeight="12.5" x14ac:dyDescent="0.2"/>
  <cols>
    <col min="1" max="1" width="8.8984375" style="1"/>
    <col min="2" max="2" width="12.69921875" style="1" bestFit="1" customWidth="1"/>
    <col min="3" max="5" width="1.69921875" style="1" customWidth="1"/>
    <col min="6" max="6" width="12.09765625" style="1" bestFit="1" customWidth="1"/>
    <col min="7" max="7" width="13.59765625" style="1" bestFit="1" customWidth="1"/>
    <col min="8" max="8" width="8" style="1" bestFit="1" customWidth="1"/>
    <col min="9" max="9" width="1.69921875" style="1" customWidth="1"/>
    <col min="10" max="10" width="11.69921875" style="1" bestFit="1" customWidth="1"/>
    <col min="11" max="16" width="1.69921875" style="1" customWidth="1"/>
    <col min="17" max="17" width="9" style="1" bestFit="1" customWidth="1"/>
    <col min="18" max="25" width="1.69921875" style="1" customWidth="1"/>
    <col min="26" max="26" width="9" style="1" bestFit="1" customWidth="1"/>
    <col min="27" max="28" width="1.69921875" style="1" customWidth="1"/>
    <col min="29" max="29" width="15.8984375" style="1" customWidth="1"/>
    <col min="30" max="35" width="13.09765625" style="1" customWidth="1"/>
    <col min="36" max="51" width="6.69921875" style="1" customWidth="1"/>
    <col min="52" max="55" width="13.09765625" style="1" customWidth="1"/>
    <col min="56" max="56" width="13.09765625" style="1" customWidth="1" collapsed="1"/>
    <col min="57" max="57" width="13.09765625" style="1" customWidth="1"/>
    <col min="58" max="63" width="6.69921875" style="1" customWidth="1"/>
    <col min="64" max="68" width="6.69921875" style="3" customWidth="1"/>
    <col min="69" max="73" width="6.69921875" style="1" customWidth="1"/>
    <col min="74" max="349" width="8.3984375" style="1" customWidth="1"/>
    <col min="350" max="350" width="9.69921875" style="1" customWidth="1"/>
    <col min="351" max="420" width="8.3984375" style="1" customWidth="1"/>
    <col min="421" max="421" width="9.69921875" style="1" customWidth="1"/>
    <col min="422" max="423" width="8.3984375" style="1" customWidth="1"/>
    <col min="424" max="425" width="9.69921875" style="1" customWidth="1"/>
    <col min="426" max="427" width="8.3984375" style="1" customWidth="1"/>
    <col min="428" max="429" width="9.69921875" style="1" customWidth="1"/>
    <col min="430" max="431" width="8.3984375" style="1" customWidth="1"/>
    <col min="432" max="432" width="9.69921875" style="1" customWidth="1"/>
    <col min="433" max="435" width="8.3984375" style="1" customWidth="1"/>
    <col min="436" max="438" width="9.69921875" style="1" customWidth="1"/>
    <col min="439" max="440" width="8.3984375" style="1" customWidth="1"/>
    <col min="441" max="446" width="9.69921875" style="1" customWidth="1"/>
    <col min="447" max="448" width="8.3984375" style="1" customWidth="1"/>
    <col min="449" max="449" width="9.69921875" style="1" customWidth="1"/>
    <col min="450" max="450" width="8.3984375" style="1" customWidth="1"/>
    <col min="451" max="452" width="9.69921875" style="1" customWidth="1"/>
    <col min="453" max="456" width="8.3984375" style="1" customWidth="1"/>
    <col min="457" max="457" width="9.69921875" style="1" customWidth="1"/>
    <col min="458" max="459" width="8.3984375" style="1" customWidth="1"/>
    <col min="460" max="460" width="9.69921875" style="1" customWidth="1"/>
    <col min="461" max="461" width="8.3984375" style="1" customWidth="1"/>
    <col min="462" max="463" width="9.69921875" style="1" customWidth="1"/>
    <col min="464" max="464" width="7.3984375" style="1" customWidth="1"/>
    <col min="465" max="465" width="8.3984375" style="1" customWidth="1"/>
    <col min="466" max="470" width="9.69921875" style="1" customWidth="1"/>
    <col min="471" max="471" width="8.3984375" style="1" customWidth="1"/>
    <col min="472" max="473" width="9.69921875" style="1" customWidth="1"/>
    <col min="474" max="475" width="8.3984375" style="1" customWidth="1"/>
    <col min="476" max="476" width="9.69921875" style="1" customWidth="1"/>
    <col min="477" max="477" width="8.3984375" style="1" customWidth="1"/>
    <col min="478" max="484" width="9.69921875" style="1" customWidth="1"/>
    <col min="485" max="486" width="8.3984375" style="1" customWidth="1"/>
    <col min="487" max="490" width="9.69921875" style="1" customWidth="1"/>
    <col min="491" max="491" width="8.3984375" style="1" customWidth="1"/>
    <col min="492" max="493" width="9.69921875" style="1" customWidth="1"/>
    <col min="494" max="494" width="8.3984375" style="1" customWidth="1"/>
    <col min="495" max="497" width="9.69921875" style="1" customWidth="1"/>
    <col min="498" max="498" width="8.3984375" style="1" customWidth="1"/>
    <col min="499" max="504" width="9.69921875" style="1" customWidth="1"/>
    <col min="505" max="505" width="8.3984375" style="1" customWidth="1"/>
    <col min="506" max="513" width="9.69921875" style="1" customWidth="1"/>
    <col min="514" max="514" width="8.3984375" style="1" customWidth="1"/>
    <col min="515" max="524" width="9.69921875" style="1" customWidth="1"/>
    <col min="525" max="525" width="8.3984375" style="1" customWidth="1"/>
    <col min="526" max="531" width="9.69921875" style="1" customWidth="1"/>
    <col min="532" max="532" width="8.3984375" style="1" customWidth="1"/>
    <col min="533" max="545" width="9.69921875" style="1" customWidth="1"/>
    <col min="546" max="546" width="23.09765625" style="1" customWidth="1"/>
    <col min="547" max="547" width="5.09765625" style="1" customWidth="1"/>
    <col min="548" max="575" width="8.3984375" style="1" customWidth="1"/>
    <col min="576" max="576" width="7.3984375" style="1" customWidth="1"/>
    <col min="577" max="674" width="8.3984375" style="1" customWidth="1"/>
    <col min="675" max="675" width="7.3984375" style="1" customWidth="1"/>
    <col min="676" max="683" width="8.3984375" style="1" customWidth="1"/>
    <col min="684" max="684" width="7.3984375" style="1" customWidth="1"/>
    <col min="685" max="685" width="8.3984375" style="1" customWidth="1"/>
    <col min="686" max="686" width="7.3984375" style="1" customWidth="1"/>
    <col min="687" max="704" width="8.3984375" style="1" customWidth="1"/>
    <col min="705" max="705" width="7.3984375" style="1" customWidth="1"/>
    <col min="706" max="710" width="8.3984375" style="1" customWidth="1"/>
    <col min="711" max="711" width="7.3984375" style="1" customWidth="1"/>
    <col min="712" max="985" width="8.3984375" style="1" customWidth="1"/>
    <col min="986" max="986" width="7.3984375" style="1" customWidth="1"/>
    <col min="987" max="1037" width="8.3984375" style="1" customWidth="1"/>
    <col min="1038" max="1038" width="7.3984375" style="1" customWidth="1"/>
    <col min="1039" max="1067" width="8.3984375" style="1" customWidth="1"/>
    <col min="1068" max="1068" width="14.09765625" style="1" bestFit="1" customWidth="1"/>
    <col min="1069" max="1069" width="5.09765625" style="1" customWidth="1"/>
    <col min="1070" max="1210" width="8.3984375" style="1" customWidth="1"/>
    <col min="1211" max="1211" width="7.3984375" style="1" customWidth="1"/>
    <col min="1212" max="1230" width="8.3984375" style="1" customWidth="1"/>
    <col min="1231" max="1231" width="7.3984375" style="1" customWidth="1"/>
    <col min="1232" max="1276" width="8.3984375" style="1" customWidth="1"/>
    <col min="1277" max="1277" width="7.3984375" style="1" customWidth="1"/>
    <col min="1278" max="1288" width="8.3984375" style="1" customWidth="1"/>
    <col min="1289" max="1289" width="7.3984375" style="1" customWidth="1"/>
    <col min="1290" max="1296" width="8.3984375" style="1" customWidth="1"/>
    <col min="1297" max="1297" width="7.3984375" style="1" customWidth="1"/>
    <col min="1298" max="1358" width="8.3984375" style="1" customWidth="1"/>
    <col min="1359" max="1359" width="7.3984375" style="1" customWidth="1"/>
    <col min="1360" max="1393" width="8.3984375" style="1" customWidth="1"/>
    <col min="1394" max="1394" width="9.69921875" style="1" bestFit="1" customWidth="1"/>
    <col min="1395" max="1398" width="8.3984375" style="1" customWidth="1"/>
    <col min="1399" max="1399" width="7.3984375" style="1" customWidth="1"/>
    <col min="1400" max="1515" width="8.3984375" style="1" customWidth="1"/>
    <col min="1516" max="1516" width="9.69921875" style="1" bestFit="1" customWidth="1"/>
    <col min="1517" max="1569" width="8.3984375" style="1" customWidth="1"/>
    <col min="1570" max="1570" width="9.69921875" style="1" bestFit="1" customWidth="1"/>
    <col min="1571" max="1572" width="8.3984375" style="1" customWidth="1"/>
    <col min="1573" max="1573" width="9.69921875" style="1" bestFit="1" customWidth="1"/>
    <col min="1574" max="1575" width="8.3984375" style="1" customWidth="1"/>
    <col min="1576" max="1577" width="9.69921875" style="1" bestFit="1" customWidth="1"/>
    <col min="1578" max="1578" width="8.3984375" style="1" customWidth="1"/>
    <col min="1579" max="1579" width="9.69921875" style="1" bestFit="1" customWidth="1"/>
    <col min="1580" max="1580" width="8.3984375" style="1" customWidth="1"/>
    <col min="1581" max="1589" width="9.69921875" style="1" bestFit="1" customWidth="1"/>
    <col min="1590" max="1590" width="14.3984375" style="1" bestFit="1" customWidth="1"/>
    <col min="1591" max="1591" width="5.09765625" style="1" customWidth="1"/>
    <col min="1592" max="1595" width="8.3984375" style="1" customWidth="1"/>
    <col min="1596" max="1596" width="7.3984375" style="1" customWidth="1"/>
    <col min="1597" max="1600" width="8.3984375" style="1" customWidth="1"/>
    <col min="1601" max="1601" width="7.3984375" style="1" customWidth="1"/>
    <col min="1602" max="1619" width="8.3984375" style="1" customWidth="1"/>
    <col min="1620" max="1620" width="7.3984375" style="1" customWidth="1"/>
    <col min="1621" max="1625" width="8.3984375" style="1" customWidth="1"/>
    <col min="1626" max="1627" width="7.3984375" style="1" customWidth="1"/>
    <col min="1628" max="1629" width="8.3984375" style="1" customWidth="1"/>
    <col min="1630" max="1630" width="7.3984375" style="1" customWidth="1"/>
    <col min="1631" max="1637" width="8.3984375" style="1" customWidth="1"/>
    <col min="1638" max="1638" width="7.3984375" style="1" customWidth="1"/>
    <col min="1639" max="1646" width="8.3984375" style="1" customWidth="1"/>
    <col min="1647" max="1647" width="7.3984375" style="1" customWidth="1"/>
    <col min="1648" max="1651" width="8.3984375" style="1" customWidth="1"/>
    <col min="1652" max="1652" width="5.09765625" style="1" customWidth="1"/>
    <col min="1653" max="1653" width="7.3984375" style="1" customWidth="1"/>
    <col min="1654" max="1659" width="8.3984375" style="1" customWidth="1"/>
    <col min="1660" max="1660" width="7.3984375" style="1" customWidth="1"/>
    <col min="1661" max="1666" width="8.3984375" style="1" customWidth="1"/>
    <col min="1667" max="1667" width="7.3984375" style="1" customWidth="1"/>
    <col min="1668" max="1729" width="8.3984375" style="1" customWidth="1"/>
    <col min="1730" max="1730" width="7.3984375" style="1" customWidth="1"/>
    <col min="1731" max="1748" width="8.3984375" style="1" customWidth="1"/>
    <col min="1749" max="1749" width="7.3984375" style="1" customWidth="1"/>
    <col min="1750" max="1807" width="8.3984375" style="1" customWidth="1"/>
    <col min="1808" max="1808" width="7.3984375" style="1" customWidth="1"/>
    <col min="1809" max="1833" width="8.3984375" style="1" customWidth="1"/>
    <col min="1834" max="1834" width="9.69921875" style="1" bestFit="1" customWidth="1"/>
    <col min="1835" max="1836" width="8.3984375" style="1" customWidth="1"/>
    <col min="1837" max="1837" width="9.69921875" style="1" bestFit="1" customWidth="1"/>
    <col min="1838" max="1838" width="8.3984375" style="1" customWidth="1"/>
    <col min="1839" max="1839" width="9.69921875" style="1" bestFit="1" customWidth="1"/>
    <col min="1840" max="1840" width="8.3984375" style="1" customWidth="1"/>
    <col min="1841" max="1844" width="9.69921875" style="1" bestFit="1" customWidth="1"/>
    <col min="1845" max="1845" width="8.3984375" style="1" customWidth="1"/>
    <col min="1846" max="1846" width="9.69921875" style="1" bestFit="1" customWidth="1"/>
    <col min="1847" max="1848" width="8.3984375" style="1" customWidth="1"/>
    <col min="1849" max="1849" width="9.69921875" style="1" bestFit="1" customWidth="1"/>
    <col min="1850" max="1853" width="8.3984375" style="1" customWidth="1"/>
    <col min="1854" max="1854" width="9.69921875" style="1" bestFit="1" customWidth="1"/>
    <col min="1855" max="1855" width="7.3984375" style="1" customWidth="1"/>
    <col min="1856" max="1859" width="8.3984375" style="1" customWidth="1"/>
    <col min="1860" max="1860" width="9.69921875" style="1" bestFit="1" customWidth="1"/>
    <col min="1861" max="1863" width="8.3984375" style="1" customWidth="1"/>
    <col min="1864" max="1867" width="9.69921875" style="1" bestFit="1" customWidth="1"/>
    <col min="1868" max="1868" width="8.3984375" style="1" customWidth="1"/>
    <col min="1869" max="1869" width="9.69921875" style="1" bestFit="1" customWidth="1"/>
    <col min="1870" max="1870" width="7.3984375" style="1" customWidth="1"/>
    <col min="1871" max="1871" width="8.3984375" style="1" customWidth="1"/>
    <col min="1872" max="1872" width="9.69921875" style="1" bestFit="1" customWidth="1"/>
    <col min="1873" max="1875" width="8.3984375" style="1" customWidth="1"/>
    <col min="1876" max="1876" width="9.69921875" style="1" bestFit="1" customWidth="1"/>
    <col min="1877" max="1880" width="8.3984375" style="1" customWidth="1"/>
    <col min="1881" max="1881" width="9.69921875" style="1" bestFit="1" customWidth="1"/>
    <col min="1882" max="1883" width="8.3984375" style="1" customWidth="1"/>
    <col min="1884" max="1884" width="5.09765625" style="1" customWidth="1"/>
    <col min="1885" max="1885" width="9.69921875" style="1" bestFit="1" customWidth="1"/>
    <col min="1886" max="1886" width="8.3984375" style="1" customWidth="1"/>
    <col min="1887" max="1887" width="9.69921875" style="1" bestFit="1" customWidth="1"/>
    <col min="1888" max="1890" width="8.3984375" style="1" customWidth="1"/>
    <col min="1891" max="1891" width="9.69921875" style="1" bestFit="1" customWidth="1"/>
    <col min="1892" max="1893" width="8.3984375" style="1" customWidth="1"/>
    <col min="1894" max="1894" width="9.69921875" style="1" bestFit="1" customWidth="1"/>
    <col min="1895" max="1896" width="8.3984375" style="1" customWidth="1"/>
    <col min="1897" max="1898" width="9.69921875" style="1" bestFit="1" customWidth="1"/>
    <col min="1899" max="1902" width="8.3984375" style="1" customWidth="1"/>
    <col min="1903" max="1903" width="9.69921875" style="1" bestFit="1" customWidth="1"/>
    <col min="1904" max="1904" width="7.3984375" style="1" customWidth="1"/>
    <col min="1905" max="1905" width="8.3984375" style="1" customWidth="1"/>
    <col min="1906" max="1906" width="9.69921875" style="1" bestFit="1" customWidth="1"/>
    <col min="1907" max="1910" width="8.3984375" style="1" customWidth="1"/>
    <col min="1911" max="1911" width="9.69921875" style="1" bestFit="1" customWidth="1"/>
    <col min="1912" max="1912" width="8.3984375" style="1" customWidth="1"/>
    <col min="1913" max="1913" width="9.69921875" style="1" bestFit="1" customWidth="1"/>
    <col min="1914" max="1914" width="8.3984375" style="1" customWidth="1"/>
    <col min="1915" max="1918" width="9.69921875" style="1" bestFit="1" customWidth="1"/>
    <col min="1919" max="1920" width="8.3984375" style="1" customWidth="1"/>
    <col min="1921" max="1921" width="9.69921875" style="1" bestFit="1" customWidth="1"/>
    <col min="1922" max="1923" width="8.3984375" style="1" customWidth="1"/>
    <col min="1924" max="1924" width="9.69921875" style="1" bestFit="1" customWidth="1"/>
    <col min="1925" max="1925" width="8.3984375" style="1" customWidth="1"/>
    <col min="1926" max="1926" width="9.69921875" style="1" bestFit="1" customWidth="1"/>
    <col min="1927" max="1927" width="8.3984375" style="1" customWidth="1"/>
    <col min="1928" max="1928" width="9.69921875" style="1" bestFit="1" customWidth="1"/>
    <col min="1929" max="1929" width="8.3984375" style="1" customWidth="1"/>
    <col min="1930" max="1934" width="9.69921875" style="1" bestFit="1" customWidth="1"/>
    <col min="1935" max="1935" width="8.3984375" style="1" customWidth="1"/>
    <col min="1936" max="1936" width="9.69921875" style="1" bestFit="1" customWidth="1"/>
    <col min="1937" max="1937" width="8.3984375" style="1" customWidth="1"/>
    <col min="1938" max="1938" width="9.69921875" style="1" bestFit="1" customWidth="1"/>
    <col min="1939" max="1941" width="8.3984375" style="1" customWidth="1"/>
    <col min="1942" max="1943" width="9.69921875" style="1" bestFit="1" customWidth="1"/>
    <col min="1944" max="1946" width="8.3984375" style="1" customWidth="1"/>
    <col min="1947" max="1949" width="9.69921875" style="1" bestFit="1" customWidth="1"/>
    <col min="1950" max="1950" width="7.3984375" style="1" customWidth="1"/>
    <col min="1951" max="1951" width="9.69921875" style="1" bestFit="1" customWidth="1"/>
    <col min="1952" max="1953" width="8.3984375" style="1" customWidth="1"/>
    <col min="1954" max="1956" width="9.69921875" style="1" bestFit="1" customWidth="1"/>
    <col min="1957" max="1959" width="8.3984375" style="1" customWidth="1"/>
    <col min="1960" max="1960" width="9.69921875" style="1" bestFit="1" customWidth="1"/>
    <col min="1961" max="1961" width="8.3984375" style="1" customWidth="1"/>
    <col min="1962" max="1965" width="9.69921875" style="1" bestFit="1" customWidth="1"/>
    <col min="1966" max="1966" width="8.3984375" style="1" customWidth="1"/>
    <col min="1967" max="1968" width="9.69921875" style="1" bestFit="1" customWidth="1"/>
    <col min="1969" max="1969" width="8.3984375" style="1" customWidth="1"/>
    <col min="1970" max="1972" width="9.69921875" style="1" bestFit="1" customWidth="1"/>
    <col min="1973" max="1973" width="7.3984375" style="1" customWidth="1"/>
    <col min="1974" max="1979" width="9.69921875" style="1" bestFit="1" customWidth="1"/>
    <col min="1980" max="1983" width="8.3984375" style="1" customWidth="1"/>
    <col min="1984" max="1985" width="9.69921875" style="1" bestFit="1" customWidth="1"/>
    <col min="1986" max="1986" width="8.3984375" style="1" customWidth="1"/>
    <col min="1987" max="1987" width="9.69921875" style="1" bestFit="1" customWidth="1"/>
    <col min="1988" max="1988" width="8.3984375" style="1" customWidth="1"/>
    <col min="1989" max="1994" width="9.69921875" style="1" bestFit="1" customWidth="1"/>
    <col min="1995" max="1997" width="8.3984375" style="1" customWidth="1"/>
    <col min="1998" max="1998" width="9.69921875" style="1" bestFit="1" customWidth="1"/>
    <col min="1999" max="2000" width="8.3984375" style="1" customWidth="1"/>
    <col min="2001" max="2004" width="9.69921875" style="1" bestFit="1" customWidth="1"/>
    <col min="2005" max="2006" width="8.3984375" style="1" customWidth="1"/>
    <col min="2007" max="2010" width="9.69921875" style="1" bestFit="1" customWidth="1"/>
    <col min="2011" max="2011" width="8.3984375" style="1" customWidth="1"/>
    <col min="2012" max="2012" width="9.69921875" style="1" bestFit="1" customWidth="1"/>
    <col min="2013" max="2013" width="8.3984375" style="1" customWidth="1"/>
    <col min="2014" max="2014" width="9.69921875" style="1" bestFit="1" customWidth="1"/>
    <col min="2015" max="2016" width="8.3984375" style="1" customWidth="1"/>
    <col min="2017" max="2017" width="9.69921875" style="1" bestFit="1" customWidth="1"/>
    <col min="2018" max="2020" width="8.3984375" style="1" customWidth="1"/>
    <col min="2021" max="2021" width="9.69921875" style="1" bestFit="1" customWidth="1"/>
    <col min="2022" max="2022" width="8.3984375" style="1" customWidth="1"/>
    <col min="2023" max="2023" width="9.69921875" style="1" bestFit="1" customWidth="1"/>
    <col min="2024" max="2027" width="8.3984375" style="1" customWidth="1"/>
    <col min="2028" max="2030" width="9.69921875" style="1" bestFit="1" customWidth="1"/>
    <col min="2031" max="2031" width="8.3984375" style="1" customWidth="1"/>
    <col min="2032" max="2036" width="9.69921875" style="1" bestFit="1" customWidth="1"/>
    <col min="2037" max="2037" width="8.3984375" style="1" customWidth="1"/>
    <col min="2038" max="2040" width="9.69921875" style="1" bestFit="1" customWidth="1"/>
    <col min="2041" max="2041" width="8.3984375" style="1" customWidth="1"/>
    <col min="2042" max="2042" width="9.69921875" style="1" bestFit="1" customWidth="1"/>
    <col min="2043" max="2044" width="8.3984375" style="1" customWidth="1"/>
    <col min="2045" max="2050" width="9.69921875" style="1" bestFit="1" customWidth="1"/>
    <col min="2051" max="2052" width="8.3984375" style="1" customWidth="1"/>
    <col min="2053" max="2053" width="9.69921875" style="1" bestFit="1" customWidth="1"/>
    <col min="2054" max="2054" width="8.3984375" style="1" customWidth="1"/>
    <col min="2055" max="2055" width="9.69921875" style="1" bestFit="1" customWidth="1"/>
    <col min="2056" max="2057" width="8.3984375" style="1" customWidth="1"/>
    <col min="2058" max="2058" width="9.69921875" style="1" bestFit="1" customWidth="1"/>
    <col min="2059" max="2059" width="8.3984375" style="1" customWidth="1"/>
    <col min="2060" max="2063" width="9.69921875" style="1" bestFit="1" customWidth="1"/>
    <col min="2064" max="2064" width="5.09765625" style="1" customWidth="1"/>
    <col min="2065" max="2066" width="9.69921875" style="1" bestFit="1" customWidth="1"/>
    <col min="2067" max="2067" width="8.3984375" style="1" customWidth="1"/>
    <col min="2068" max="2070" width="9.69921875" style="1" bestFit="1" customWidth="1"/>
    <col min="2071" max="2071" width="8.3984375" style="1" customWidth="1"/>
    <col min="2072" max="2075" width="9.69921875" style="1" bestFit="1" customWidth="1"/>
    <col min="2076" max="2076" width="8.3984375" style="1" customWidth="1"/>
    <col min="2077" max="2077" width="9.69921875" style="1" bestFit="1" customWidth="1"/>
    <col min="2078" max="2078" width="8.3984375" style="1" customWidth="1"/>
    <col min="2079" max="2084" width="9.69921875" style="1" bestFit="1" customWidth="1"/>
    <col min="2085" max="2085" width="8.3984375" style="1" customWidth="1"/>
    <col min="2086" max="2089" width="9.69921875" style="1" bestFit="1" customWidth="1"/>
    <col min="2090" max="2091" width="8.3984375" style="1" customWidth="1"/>
    <col min="2092" max="2092" width="9.69921875" style="1" bestFit="1" customWidth="1"/>
    <col min="2093" max="2093" width="8.3984375" style="1" customWidth="1"/>
    <col min="2094" max="2095" width="9.69921875" style="1" bestFit="1" customWidth="1"/>
    <col min="2096" max="2096" width="7.3984375" style="1" customWidth="1"/>
    <col min="2097" max="2102" width="9.69921875" style="1" bestFit="1" customWidth="1"/>
    <col min="2103" max="2103" width="8.3984375" style="1" customWidth="1"/>
    <col min="2104" max="2111" width="9.69921875" style="1" bestFit="1" customWidth="1"/>
    <col min="2112" max="2112" width="29" style="1" bestFit="1" customWidth="1"/>
    <col min="2113" max="2113" width="30.69921875" style="1" bestFit="1" customWidth="1"/>
    <col min="2114" max="2114" width="21.69921875" style="1" bestFit="1" customWidth="1"/>
    <col min="2115" max="2115" width="22.09765625" style="1" bestFit="1" customWidth="1"/>
    <col min="2116" max="16384" width="8.8984375" style="1"/>
  </cols>
  <sheetData>
    <row r="1" spans="1:73" ht="13.5" x14ac:dyDescent="0.2">
      <c r="A1" s="33" t="str">
        <f>HYPERLINK("http://qr.nomuraholdings.com/QR/FRCNRI/frnri_download_jn.html")</f>
        <v>http://qr.nomuraholdings.com/QR/FRCNRI/frnri_download_jn.html</v>
      </c>
    </row>
    <row r="2" spans="1:73" x14ac:dyDescent="0.2">
      <c r="A2" s="1" t="s">
        <v>41</v>
      </c>
    </row>
    <row r="8" spans="1:73" x14ac:dyDescent="0.2">
      <c r="AD8" s="22" t="s">
        <v>64</v>
      </c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1"/>
      <c r="AQ8" s="21"/>
      <c r="AR8" s="21"/>
      <c r="AS8" s="21"/>
      <c r="AT8" s="21"/>
      <c r="AU8" s="20"/>
      <c r="AV8" s="20"/>
      <c r="AW8" s="20"/>
      <c r="AX8" s="20"/>
      <c r="AY8" s="20"/>
      <c r="AZ8" s="23" t="s">
        <v>63</v>
      </c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</row>
    <row r="9" spans="1:73" x14ac:dyDescent="0.2">
      <c r="AD9" s="4" t="s">
        <v>46</v>
      </c>
      <c r="AH9" s="7" t="s">
        <v>48</v>
      </c>
      <c r="AI9" s="7"/>
      <c r="AJ9" s="4" t="s">
        <v>55</v>
      </c>
      <c r="AP9" s="4" t="s">
        <v>72</v>
      </c>
      <c r="AQ9" s="3"/>
      <c r="AR9" s="3"/>
      <c r="AS9" s="3"/>
      <c r="AT9" s="3"/>
      <c r="AU9" s="4" t="s">
        <v>71</v>
      </c>
      <c r="AZ9" s="4" t="s">
        <v>56</v>
      </c>
      <c r="BD9" s="7" t="s">
        <v>58</v>
      </c>
      <c r="BE9" s="7"/>
      <c r="BF9" s="4" t="s">
        <v>57</v>
      </c>
      <c r="BL9" s="4" t="s">
        <v>70</v>
      </c>
      <c r="BQ9" s="4" t="s">
        <v>73</v>
      </c>
    </row>
    <row r="10" spans="1:73" x14ac:dyDescent="0.2">
      <c r="A10" s="7" t="s">
        <v>12</v>
      </c>
      <c r="AH10" s="8" t="s">
        <v>49</v>
      </c>
      <c r="AI10" s="8" t="s">
        <v>50</v>
      </c>
      <c r="AN10" s="2"/>
      <c r="AO10" s="2"/>
      <c r="AP10" s="3"/>
      <c r="AQ10" s="3"/>
      <c r="AR10" s="3"/>
      <c r="AS10" s="3"/>
      <c r="AT10" s="3"/>
      <c r="BD10" s="8" t="s">
        <v>67</v>
      </c>
      <c r="BE10" s="8" t="s">
        <v>68</v>
      </c>
    </row>
    <row r="11" spans="1:73" x14ac:dyDescent="0.2">
      <c r="A11" s="1" t="s">
        <v>11</v>
      </c>
      <c r="AD11" s="12" t="s">
        <v>18</v>
      </c>
      <c r="AE11" s="13" t="s">
        <v>19</v>
      </c>
      <c r="AF11" s="14" t="s">
        <v>20</v>
      </c>
      <c r="AG11" s="15" t="s">
        <v>0</v>
      </c>
      <c r="AH11" s="16" t="s">
        <v>14</v>
      </c>
      <c r="AI11" s="16" t="s">
        <v>37</v>
      </c>
      <c r="AJ11" s="12" t="s">
        <v>18</v>
      </c>
      <c r="AK11" s="13" t="s">
        <v>19</v>
      </c>
      <c r="AL11" s="14" t="s">
        <v>20</v>
      </c>
      <c r="AM11" s="15" t="s">
        <v>0</v>
      </c>
      <c r="AN11" s="16" t="s">
        <v>14</v>
      </c>
      <c r="AO11" s="16" t="s">
        <v>37</v>
      </c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12" t="s">
        <v>18</v>
      </c>
      <c r="BA11" s="13" t="s">
        <v>19</v>
      </c>
      <c r="BB11" s="14" t="s">
        <v>20</v>
      </c>
      <c r="BC11" s="15" t="s">
        <v>0</v>
      </c>
      <c r="BD11" s="16" t="s">
        <v>14</v>
      </c>
      <c r="BE11" s="16" t="s">
        <v>37</v>
      </c>
      <c r="BF11" s="12" t="s">
        <v>18</v>
      </c>
      <c r="BG11" s="13" t="s">
        <v>19</v>
      </c>
      <c r="BH11" s="14" t="s">
        <v>20</v>
      </c>
      <c r="BI11" s="15" t="s">
        <v>0</v>
      </c>
      <c r="BJ11" s="16" t="s">
        <v>14</v>
      </c>
      <c r="BK11" s="16" t="s">
        <v>37</v>
      </c>
      <c r="BL11" s="6"/>
      <c r="BM11" s="6"/>
      <c r="BN11" s="6"/>
      <c r="BO11" s="6"/>
      <c r="BP11" s="6"/>
      <c r="BQ11" s="6"/>
      <c r="BR11" s="6"/>
      <c r="BS11" s="6"/>
      <c r="BT11" s="6"/>
      <c r="BU11" s="6"/>
    </row>
    <row r="12" spans="1:73" x14ac:dyDescent="0.2">
      <c r="A12" s="9" t="s">
        <v>13</v>
      </c>
      <c r="B12" s="9" t="s">
        <v>14</v>
      </c>
      <c r="C12" s="9" t="s">
        <v>15</v>
      </c>
      <c r="D12" s="9" t="s">
        <v>16</v>
      </c>
      <c r="E12" s="9" t="s">
        <v>17</v>
      </c>
      <c r="F12" s="9" t="s">
        <v>18</v>
      </c>
      <c r="G12" s="9" t="s">
        <v>19</v>
      </c>
      <c r="H12" s="9" t="s">
        <v>20</v>
      </c>
      <c r="I12" s="9" t="s">
        <v>21</v>
      </c>
      <c r="J12" s="9" t="s">
        <v>22</v>
      </c>
      <c r="K12" s="9" t="s">
        <v>23</v>
      </c>
      <c r="L12" s="9" t="s">
        <v>24</v>
      </c>
      <c r="M12" s="9" t="s">
        <v>25</v>
      </c>
      <c r="N12" s="9" t="s">
        <v>26</v>
      </c>
      <c r="O12" s="9" t="s">
        <v>27</v>
      </c>
      <c r="P12" s="9" t="s">
        <v>28</v>
      </c>
      <c r="Q12" s="9" t="s">
        <v>0</v>
      </c>
      <c r="R12" s="9" t="s">
        <v>29</v>
      </c>
      <c r="S12" s="9" t="s">
        <v>30</v>
      </c>
      <c r="T12" s="9" t="s">
        <v>31</v>
      </c>
      <c r="U12" s="9" t="s">
        <v>32</v>
      </c>
      <c r="V12" s="9" t="s">
        <v>33</v>
      </c>
      <c r="W12" s="9" t="s">
        <v>34</v>
      </c>
      <c r="X12" s="9" t="s">
        <v>35</v>
      </c>
      <c r="Y12" s="9" t="s">
        <v>36</v>
      </c>
      <c r="Z12" s="9" t="s">
        <v>37</v>
      </c>
      <c r="AA12" s="9" t="s">
        <v>38</v>
      </c>
      <c r="AB12" s="9" t="s">
        <v>39</v>
      </c>
      <c r="AC12" s="18" t="s">
        <v>60</v>
      </c>
      <c r="AD12" s="12" t="s">
        <v>4</v>
      </c>
      <c r="AE12" s="13" t="s">
        <v>2</v>
      </c>
      <c r="AF12" s="14" t="s">
        <v>51</v>
      </c>
      <c r="AG12" s="15" t="s">
        <v>1</v>
      </c>
      <c r="AH12" s="16" t="s">
        <v>42</v>
      </c>
      <c r="AI12" s="16" t="s">
        <v>43</v>
      </c>
      <c r="AJ12" s="12" t="s">
        <v>4</v>
      </c>
      <c r="AK12" s="13" t="s">
        <v>2</v>
      </c>
      <c r="AL12" s="14" t="s">
        <v>51</v>
      </c>
      <c r="AM12" s="15" t="s">
        <v>1</v>
      </c>
      <c r="AN12" s="16" t="s">
        <v>42</v>
      </c>
      <c r="AO12" s="16" t="s">
        <v>43</v>
      </c>
      <c r="AP12" s="6">
        <v>1</v>
      </c>
      <c r="AQ12" s="6">
        <v>2</v>
      </c>
      <c r="AR12" s="6">
        <v>3</v>
      </c>
      <c r="AS12" s="6">
        <v>4</v>
      </c>
      <c r="AT12" s="6">
        <v>5</v>
      </c>
      <c r="AU12" s="6">
        <v>1</v>
      </c>
      <c r="AV12" s="6">
        <v>2</v>
      </c>
      <c r="AW12" s="6">
        <v>3</v>
      </c>
      <c r="AX12" s="6">
        <v>4</v>
      </c>
      <c r="AY12" s="6">
        <v>5</v>
      </c>
      <c r="AZ12" s="12" t="s">
        <v>4</v>
      </c>
      <c r="BA12" s="13" t="s">
        <v>2</v>
      </c>
      <c r="BB12" s="14" t="s">
        <v>51</v>
      </c>
      <c r="BC12" s="15" t="s">
        <v>1</v>
      </c>
      <c r="BD12" s="16" t="s">
        <v>42</v>
      </c>
      <c r="BE12" s="16" t="s">
        <v>43</v>
      </c>
      <c r="BF12" s="12" t="s">
        <v>4</v>
      </c>
      <c r="BG12" s="13" t="s">
        <v>2</v>
      </c>
      <c r="BH12" s="14" t="s">
        <v>51</v>
      </c>
      <c r="BI12" s="15" t="s">
        <v>1</v>
      </c>
      <c r="BJ12" s="16" t="s">
        <v>42</v>
      </c>
      <c r="BK12" s="16" t="s">
        <v>43</v>
      </c>
      <c r="BL12" s="6">
        <v>1</v>
      </c>
      <c r="BM12" s="6">
        <v>2</v>
      </c>
      <c r="BN12" s="6">
        <v>3</v>
      </c>
      <c r="BO12" s="6">
        <v>4</v>
      </c>
      <c r="BP12" s="6">
        <v>5</v>
      </c>
      <c r="BQ12" s="6">
        <v>1</v>
      </c>
      <c r="BR12" s="6">
        <v>2</v>
      </c>
      <c r="BS12" s="6">
        <v>3</v>
      </c>
      <c r="BT12" s="6">
        <v>4</v>
      </c>
      <c r="BU12" s="6">
        <v>5</v>
      </c>
    </row>
    <row r="13" spans="1:73" x14ac:dyDescent="0.2">
      <c r="A13" s="1">
        <v>197912</v>
      </c>
      <c r="B13" s="5">
        <v>100</v>
      </c>
      <c r="C13" s="1">
        <v>100</v>
      </c>
      <c r="D13" s="1">
        <v>100</v>
      </c>
      <c r="E13" s="1">
        <v>100</v>
      </c>
      <c r="F13" s="5">
        <v>100</v>
      </c>
      <c r="G13" s="5">
        <v>100</v>
      </c>
      <c r="H13" s="5">
        <v>100</v>
      </c>
      <c r="I13" s="1">
        <v>100</v>
      </c>
      <c r="J13" s="5">
        <v>100</v>
      </c>
      <c r="K13" s="1">
        <v>100</v>
      </c>
      <c r="L13" s="1">
        <v>100</v>
      </c>
      <c r="M13" s="1">
        <v>100</v>
      </c>
      <c r="N13" s="1">
        <v>100</v>
      </c>
      <c r="O13" s="1">
        <v>100</v>
      </c>
      <c r="P13" s="1">
        <v>100</v>
      </c>
      <c r="Q13" s="5">
        <v>100</v>
      </c>
      <c r="R13" s="1">
        <v>100</v>
      </c>
      <c r="S13" s="1">
        <v>100</v>
      </c>
      <c r="T13" s="1" t="s">
        <v>40</v>
      </c>
      <c r="U13" s="1" t="s">
        <v>40</v>
      </c>
      <c r="V13" s="1" t="s">
        <v>40</v>
      </c>
      <c r="W13" s="1" t="s">
        <v>40</v>
      </c>
      <c r="X13" s="1" t="s">
        <v>40</v>
      </c>
      <c r="Y13" s="1" t="s">
        <v>40</v>
      </c>
      <c r="Z13" s="5" t="s">
        <v>40</v>
      </c>
      <c r="AA13" s="1" t="s">
        <v>40</v>
      </c>
      <c r="AB13" s="1" t="s">
        <v>40</v>
      </c>
      <c r="AC13" s="56">
        <f>DATE(LEFT(A13,4),RIGHT(A13,2),1)</f>
        <v>29190</v>
      </c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1"/>
      <c r="AQ13" s="11"/>
      <c r="AR13" s="11"/>
      <c r="AS13" s="11"/>
      <c r="AT13" s="11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"/>
      <c r="BM13" s="1"/>
      <c r="BN13" s="1"/>
      <c r="BO13" s="1"/>
      <c r="BP13" s="1"/>
      <c r="BQ13" s="10"/>
      <c r="BR13" s="10"/>
      <c r="BS13" s="10"/>
      <c r="BT13" s="10"/>
      <c r="BU13" s="10"/>
    </row>
    <row r="14" spans="1:73" x14ac:dyDescent="0.2">
      <c r="A14" s="1">
        <v>198001</v>
      </c>
      <c r="B14" s="5">
        <v>101.76</v>
      </c>
      <c r="C14" s="1">
        <v>103</v>
      </c>
      <c r="D14" s="1">
        <v>100.56</v>
      </c>
      <c r="E14" s="1">
        <v>101.59</v>
      </c>
      <c r="F14" s="5">
        <v>102.8</v>
      </c>
      <c r="G14" s="5">
        <v>100.37</v>
      </c>
      <c r="H14" s="5">
        <v>101.33</v>
      </c>
      <c r="I14" s="1">
        <v>103.07</v>
      </c>
      <c r="J14" s="5">
        <v>99.54</v>
      </c>
      <c r="K14" s="1">
        <v>101.93</v>
      </c>
      <c r="L14" s="1">
        <v>102.46</v>
      </c>
      <c r="M14" s="1">
        <v>101.41</v>
      </c>
      <c r="N14" s="1">
        <v>102.14</v>
      </c>
      <c r="O14" s="1">
        <v>102.94</v>
      </c>
      <c r="P14" s="1">
        <v>101.41</v>
      </c>
      <c r="Q14" s="5">
        <v>102.62</v>
      </c>
      <c r="R14" s="1">
        <v>104.18</v>
      </c>
      <c r="S14" s="1">
        <v>101.42</v>
      </c>
      <c r="T14" s="1" t="s">
        <v>40</v>
      </c>
      <c r="U14" s="1" t="s">
        <v>40</v>
      </c>
      <c r="V14" s="1" t="s">
        <v>40</v>
      </c>
      <c r="W14" s="1" t="s">
        <v>40</v>
      </c>
      <c r="X14" s="1" t="s">
        <v>40</v>
      </c>
      <c r="Y14" s="1" t="s">
        <v>40</v>
      </c>
      <c r="Z14" s="5" t="s">
        <v>40</v>
      </c>
      <c r="AA14" s="1" t="s">
        <v>40</v>
      </c>
      <c r="AB14" s="1" t="s">
        <v>40</v>
      </c>
      <c r="AC14" s="56">
        <f t="shared" ref="AC14:AC77" si="0">DATE(LEFT(A14,4),RIGHT(A14,2),1)</f>
        <v>29221</v>
      </c>
      <c r="AD14" s="10" t="str">
        <f t="shared" ref="AD14:AD77" si="1">IFERROR((F14/F2-1)*100,"")</f>
        <v/>
      </c>
      <c r="AE14" s="10" t="str">
        <f t="shared" ref="AE14:AE77" si="2">IFERROR((G14/G2-1)*100,"")</f>
        <v/>
      </c>
      <c r="AF14" s="10" t="str">
        <f t="shared" ref="AF14:AF77" si="3">IFERROR((H14/H2-1)*100,"")</f>
        <v/>
      </c>
      <c r="AG14" s="10" t="str">
        <f>IFERROR((Q14/Q2-1)*100,"")</f>
        <v/>
      </c>
      <c r="AH14" s="10" t="str">
        <f t="shared" ref="AH14:AH77" si="4">IFERROR((B14/B2-1)*100,"")</f>
        <v/>
      </c>
      <c r="AI14" s="10"/>
      <c r="AJ14" s="10" t="str">
        <f t="shared" ref="AJ14:AJ77" si="5">IFERROR(RANK(AD14,$AD14:$AI14),"")</f>
        <v/>
      </c>
      <c r="AK14" s="10" t="str">
        <f t="shared" ref="AK14:AK77" si="6">IFERROR(RANK(AE14,$AD14:$AI14),"")</f>
        <v/>
      </c>
      <c r="AL14" s="10" t="str">
        <f t="shared" ref="AL14:AL77" si="7">IFERROR(RANK(AF14,$AD14:$AI14),"")</f>
        <v/>
      </c>
      <c r="AM14" s="10" t="str">
        <f t="shared" ref="AM14:AM77" si="8">IFERROR(RANK(AG14,$AD14:$AI14),"")</f>
        <v/>
      </c>
      <c r="AN14" s="10" t="str">
        <f t="shared" ref="AN14:AN77" si="9">IFERROR(RANK(AH14,$AD14:$AI14),"")</f>
        <v/>
      </c>
      <c r="AO14" s="10" t="str">
        <f t="shared" ref="AO14:AO77" si="10">IFERROR(RANK(AI14,$AD14:$AI14),"")</f>
        <v/>
      </c>
      <c r="AP14" s="11"/>
      <c r="AQ14" s="11"/>
      <c r="AR14" s="11"/>
      <c r="AS14" s="11"/>
      <c r="AT14" s="11"/>
      <c r="AU14" s="10"/>
      <c r="AV14" s="10"/>
      <c r="AW14" s="10"/>
      <c r="AX14" s="10"/>
      <c r="AY14" s="10"/>
      <c r="AZ14" s="10">
        <f t="shared" ref="AZ14:AZ77" si="11">IFERROR((F14/F13-1)*100,"")</f>
        <v>2.8000000000000025</v>
      </c>
      <c r="BA14" s="10">
        <f t="shared" ref="BA14:BA77" si="12">IFERROR((G14/G13-1)*100,"")</f>
        <v>0.37000000000000366</v>
      </c>
      <c r="BB14" s="10">
        <f t="shared" ref="BB14:BB77" si="13">IFERROR((H14/H13-1)*100,"")</f>
        <v>1.330000000000009</v>
      </c>
      <c r="BC14" s="10">
        <f t="shared" ref="BC14:BC77" si="14">IFERROR((Q14/Q13-1)*100,"")</f>
        <v>2.62</v>
      </c>
      <c r="BD14" s="10">
        <f t="shared" ref="BD14:BD77" si="15">IFERROR((B14/B13-1)*100,"")</f>
        <v>1.760000000000006</v>
      </c>
      <c r="BE14" s="10"/>
      <c r="BF14" s="10">
        <f t="shared" ref="BF14:BF77" si="16">IFERROR(RANK(AZ14,$AZ14:$BE14),"")</f>
        <v>1</v>
      </c>
      <c r="BG14" s="10">
        <f t="shared" ref="BG14:BG77" si="17">IFERROR(RANK(BA14,$AZ14:$BE14),"")</f>
        <v>5</v>
      </c>
      <c r="BH14" s="10">
        <f t="shared" ref="BH14:BH77" si="18">IFERROR(RANK(BB14,$AZ14:$BE14),"")</f>
        <v>4</v>
      </c>
      <c r="BI14" s="10">
        <f t="shared" ref="BI14:BI77" si="19">IFERROR(RANK(BC14,$AZ14:$BE14),"")</f>
        <v>2</v>
      </c>
      <c r="BJ14" s="10">
        <f t="shared" ref="BJ14:BJ77" si="20">IFERROR(RANK(BD14,$AZ14:$BE14),"")</f>
        <v>3</v>
      </c>
      <c r="BK14" s="10" t="str">
        <f t="shared" ref="BK14:BK77" si="21">IFERROR(RANK(BE14,$AZ14:$BE14),"")</f>
        <v/>
      </c>
      <c r="BL14" s="3" t="str">
        <f t="shared" ref="BL14:BP23" si="22">INDEX($BF$12:$BK$12,MATCH(BL$12,$BF14:$BK14,0))</f>
        <v>割安</v>
      </c>
      <c r="BM14" s="3" t="str">
        <f t="shared" si="22"/>
        <v>小型</v>
      </c>
      <c r="BN14" s="3" t="str">
        <f t="shared" si="22"/>
        <v>市場T</v>
      </c>
      <c r="BO14" s="3" t="str">
        <f t="shared" si="22"/>
        <v>コア</v>
      </c>
      <c r="BP14" s="3" t="str">
        <f t="shared" si="22"/>
        <v>成長</v>
      </c>
      <c r="BQ14" s="10">
        <f t="shared" ref="BQ14:BQ77" si="23">ROUND(INDEX($AZ14:$BE14,MATCH(BL14,$BF$12:$BK$12,0)),2)</f>
        <v>2.8</v>
      </c>
      <c r="BR14" s="10">
        <f t="shared" ref="BR14:BR77" si="24">ROUND(INDEX($AZ14:$BE14,MATCH(BM14,$BF$12:$BK$12,0)),2)</f>
        <v>2.62</v>
      </c>
      <c r="BS14" s="10">
        <f t="shared" ref="BS14:BS77" si="25">ROUND(INDEX($AZ14:$BE14,MATCH(BN14,$BF$12:$BK$12,0)),2)</f>
        <v>1.76</v>
      </c>
      <c r="BT14" s="10">
        <f t="shared" ref="BT14:BT77" si="26">ROUND(INDEX($AZ14:$BE14,MATCH(BO14,$BF$12:$BK$12,0)),2)</f>
        <v>1.33</v>
      </c>
      <c r="BU14" s="10">
        <f t="shared" ref="BU14:BU77" si="27">ROUND(INDEX($AZ14:$BE14,MATCH(BP14,$BF$12:$BK$12,0)),2)</f>
        <v>0.37</v>
      </c>
    </row>
    <row r="15" spans="1:73" x14ac:dyDescent="0.2">
      <c r="A15" s="1">
        <v>198002</v>
      </c>
      <c r="B15" s="5">
        <v>101.54</v>
      </c>
      <c r="C15" s="1">
        <v>102.74</v>
      </c>
      <c r="D15" s="1">
        <v>100.37</v>
      </c>
      <c r="E15" s="1">
        <v>101.44</v>
      </c>
      <c r="F15" s="5">
        <v>102.67</v>
      </c>
      <c r="G15" s="5">
        <v>100.18</v>
      </c>
      <c r="H15" s="5">
        <v>101.09</v>
      </c>
      <c r="I15" s="1">
        <v>103.13</v>
      </c>
      <c r="J15" s="5">
        <v>99</v>
      </c>
      <c r="K15" s="1">
        <v>101.87</v>
      </c>
      <c r="L15" s="1">
        <v>102.09</v>
      </c>
      <c r="M15" s="1">
        <v>101.65</v>
      </c>
      <c r="N15" s="1">
        <v>101.93</v>
      </c>
      <c r="O15" s="1">
        <v>102.39</v>
      </c>
      <c r="P15" s="1">
        <v>101.51</v>
      </c>
      <c r="Q15" s="5">
        <v>102.06</v>
      </c>
      <c r="R15" s="1">
        <v>103.15</v>
      </c>
      <c r="S15" s="1">
        <v>101.22</v>
      </c>
      <c r="T15" s="1" t="s">
        <v>40</v>
      </c>
      <c r="U15" s="1" t="s">
        <v>40</v>
      </c>
      <c r="V15" s="1" t="s">
        <v>40</v>
      </c>
      <c r="W15" s="1" t="s">
        <v>40</v>
      </c>
      <c r="X15" s="1" t="s">
        <v>40</v>
      </c>
      <c r="Y15" s="1" t="s">
        <v>40</v>
      </c>
      <c r="Z15" s="5" t="s">
        <v>40</v>
      </c>
      <c r="AA15" s="1" t="s">
        <v>40</v>
      </c>
      <c r="AB15" s="1" t="s">
        <v>40</v>
      </c>
      <c r="AC15" s="56">
        <f t="shared" si="0"/>
        <v>29252</v>
      </c>
      <c r="AD15" s="10" t="str">
        <f t="shared" si="1"/>
        <v/>
      </c>
      <c r="AE15" s="10" t="str">
        <f t="shared" si="2"/>
        <v/>
      </c>
      <c r="AF15" s="10" t="str">
        <f t="shared" si="3"/>
        <v/>
      </c>
      <c r="AG15" s="10" t="str">
        <f t="shared" ref="AG15:AG24" si="28">IFERROR((I15/I3-1)*100,"")</f>
        <v/>
      </c>
      <c r="AH15" s="10" t="str">
        <f t="shared" si="4"/>
        <v/>
      </c>
      <c r="AI15" s="10"/>
      <c r="AJ15" s="10" t="str">
        <f t="shared" si="5"/>
        <v/>
      </c>
      <c r="AK15" s="10" t="str">
        <f t="shared" si="6"/>
        <v/>
      </c>
      <c r="AL15" s="10" t="str">
        <f t="shared" si="7"/>
        <v/>
      </c>
      <c r="AM15" s="10" t="str">
        <f t="shared" si="8"/>
        <v/>
      </c>
      <c r="AN15" s="10" t="str">
        <f t="shared" si="9"/>
        <v/>
      </c>
      <c r="AO15" s="10" t="str">
        <f t="shared" si="10"/>
        <v/>
      </c>
      <c r="AP15" s="11"/>
      <c r="AQ15" s="11"/>
      <c r="AR15" s="11"/>
      <c r="AS15" s="11"/>
      <c r="AT15" s="11"/>
      <c r="AU15" s="10"/>
      <c r="AV15" s="10"/>
      <c r="AW15" s="10"/>
      <c r="AX15" s="10"/>
      <c r="AY15" s="10"/>
      <c r="AZ15" s="10">
        <f t="shared" si="11"/>
        <v>-0.12645914396887115</v>
      </c>
      <c r="BA15" s="10">
        <f t="shared" si="12"/>
        <v>-0.18929959151140485</v>
      </c>
      <c r="BB15" s="10">
        <f t="shared" si="13"/>
        <v>-0.23684989637816622</v>
      </c>
      <c r="BC15" s="10">
        <f t="shared" si="14"/>
        <v>-0.54570259208731597</v>
      </c>
      <c r="BD15" s="10">
        <f t="shared" si="15"/>
        <v>-0.21619496855346254</v>
      </c>
      <c r="BE15" s="10"/>
      <c r="BF15" s="10">
        <f t="shared" si="16"/>
        <v>1</v>
      </c>
      <c r="BG15" s="10">
        <f t="shared" si="17"/>
        <v>2</v>
      </c>
      <c r="BH15" s="10">
        <f t="shared" si="18"/>
        <v>4</v>
      </c>
      <c r="BI15" s="10">
        <f t="shared" si="19"/>
        <v>5</v>
      </c>
      <c r="BJ15" s="10">
        <f t="shared" si="20"/>
        <v>3</v>
      </c>
      <c r="BK15" s="10" t="str">
        <f t="shared" si="21"/>
        <v/>
      </c>
      <c r="BL15" s="3" t="str">
        <f t="shared" si="22"/>
        <v>割安</v>
      </c>
      <c r="BM15" s="3" t="str">
        <f t="shared" si="22"/>
        <v>成長</v>
      </c>
      <c r="BN15" s="3" t="str">
        <f t="shared" si="22"/>
        <v>市場T</v>
      </c>
      <c r="BO15" s="3" t="str">
        <f t="shared" si="22"/>
        <v>コア</v>
      </c>
      <c r="BP15" s="3" t="str">
        <f t="shared" si="22"/>
        <v>小型</v>
      </c>
      <c r="BQ15" s="10">
        <f t="shared" si="23"/>
        <v>-0.13</v>
      </c>
      <c r="BR15" s="10">
        <f t="shared" si="24"/>
        <v>-0.19</v>
      </c>
      <c r="BS15" s="10">
        <f t="shared" si="25"/>
        <v>-0.22</v>
      </c>
      <c r="BT15" s="10">
        <f t="shared" si="26"/>
        <v>-0.24</v>
      </c>
      <c r="BU15" s="10">
        <f t="shared" si="27"/>
        <v>-0.55000000000000004</v>
      </c>
    </row>
    <row r="16" spans="1:73" x14ac:dyDescent="0.2">
      <c r="A16" s="1">
        <v>198003</v>
      </c>
      <c r="B16" s="5">
        <v>99.22</v>
      </c>
      <c r="C16" s="1">
        <v>100.1</v>
      </c>
      <c r="D16" s="1">
        <v>98.36</v>
      </c>
      <c r="E16" s="1">
        <v>99.04</v>
      </c>
      <c r="F16" s="5">
        <v>99.95</v>
      </c>
      <c r="G16" s="5">
        <v>98.12</v>
      </c>
      <c r="H16" s="5">
        <v>98.61</v>
      </c>
      <c r="I16" s="1">
        <v>99.82</v>
      </c>
      <c r="J16" s="5">
        <v>97.36</v>
      </c>
      <c r="K16" s="1">
        <v>99.59</v>
      </c>
      <c r="L16" s="1">
        <v>100.12</v>
      </c>
      <c r="M16" s="1">
        <v>99.07</v>
      </c>
      <c r="N16" s="1">
        <v>99.76</v>
      </c>
      <c r="O16" s="1">
        <v>100.37</v>
      </c>
      <c r="P16" s="1">
        <v>99.2</v>
      </c>
      <c r="Q16" s="5">
        <v>100.14</v>
      </c>
      <c r="R16" s="1">
        <v>101.01</v>
      </c>
      <c r="S16" s="1">
        <v>99.46</v>
      </c>
      <c r="T16" s="1" t="s">
        <v>40</v>
      </c>
      <c r="U16" s="1" t="s">
        <v>40</v>
      </c>
      <c r="V16" s="1" t="s">
        <v>40</v>
      </c>
      <c r="W16" s="1" t="s">
        <v>40</v>
      </c>
      <c r="X16" s="1" t="s">
        <v>40</v>
      </c>
      <c r="Y16" s="1" t="s">
        <v>40</v>
      </c>
      <c r="Z16" s="5" t="s">
        <v>40</v>
      </c>
      <c r="AA16" s="1" t="s">
        <v>40</v>
      </c>
      <c r="AB16" s="1" t="s">
        <v>40</v>
      </c>
      <c r="AC16" s="56">
        <f t="shared" si="0"/>
        <v>29281</v>
      </c>
      <c r="AD16" s="10" t="str">
        <f t="shared" si="1"/>
        <v/>
      </c>
      <c r="AE16" s="10" t="str">
        <f t="shared" si="2"/>
        <v/>
      </c>
      <c r="AF16" s="10" t="str">
        <f t="shared" si="3"/>
        <v/>
      </c>
      <c r="AG16" s="10" t="str">
        <f t="shared" si="28"/>
        <v/>
      </c>
      <c r="AH16" s="10" t="str">
        <f t="shared" si="4"/>
        <v/>
      </c>
      <c r="AI16" s="10"/>
      <c r="AJ16" s="10" t="str">
        <f t="shared" si="5"/>
        <v/>
      </c>
      <c r="AK16" s="10" t="str">
        <f t="shared" si="6"/>
        <v/>
      </c>
      <c r="AL16" s="10" t="str">
        <f t="shared" si="7"/>
        <v/>
      </c>
      <c r="AM16" s="10" t="str">
        <f t="shared" si="8"/>
        <v/>
      </c>
      <c r="AN16" s="10" t="str">
        <f t="shared" si="9"/>
        <v/>
      </c>
      <c r="AO16" s="10" t="str">
        <f t="shared" si="10"/>
        <v/>
      </c>
      <c r="AP16" s="11"/>
      <c r="AQ16" s="11"/>
      <c r="AR16" s="11"/>
      <c r="AS16" s="11"/>
      <c r="AT16" s="11"/>
      <c r="AU16" s="10"/>
      <c r="AV16" s="10"/>
      <c r="AW16" s="10"/>
      <c r="AX16" s="10"/>
      <c r="AY16" s="10"/>
      <c r="AZ16" s="10">
        <f t="shared" si="11"/>
        <v>-2.6492646342651249</v>
      </c>
      <c r="BA16" s="10">
        <f t="shared" si="12"/>
        <v>-2.0562986624076629</v>
      </c>
      <c r="BB16" s="10">
        <f t="shared" si="13"/>
        <v>-2.4532594717578404</v>
      </c>
      <c r="BC16" s="10">
        <f t="shared" si="14"/>
        <v>-1.8812463256907663</v>
      </c>
      <c r="BD16" s="10">
        <f t="shared" si="15"/>
        <v>-2.2848138664565809</v>
      </c>
      <c r="BE16" s="10"/>
      <c r="BF16" s="10">
        <f t="shared" si="16"/>
        <v>5</v>
      </c>
      <c r="BG16" s="10">
        <f t="shared" si="17"/>
        <v>2</v>
      </c>
      <c r="BH16" s="10">
        <f t="shared" si="18"/>
        <v>4</v>
      </c>
      <c r="BI16" s="10">
        <f t="shared" si="19"/>
        <v>1</v>
      </c>
      <c r="BJ16" s="10">
        <f t="shared" si="20"/>
        <v>3</v>
      </c>
      <c r="BK16" s="10" t="str">
        <f t="shared" si="21"/>
        <v/>
      </c>
      <c r="BL16" s="3" t="str">
        <f t="shared" si="22"/>
        <v>小型</v>
      </c>
      <c r="BM16" s="3" t="str">
        <f t="shared" si="22"/>
        <v>成長</v>
      </c>
      <c r="BN16" s="3" t="str">
        <f t="shared" si="22"/>
        <v>市場T</v>
      </c>
      <c r="BO16" s="3" t="str">
        <f t="shared" si="22"/>
        <v>コア</v>
      </c>
      <c r="BP16" s="3" t="str">
        <f t="shared" si="22"/>
        <v>割安</v>
      </c>
      <c r="BQ16" s="10">
        <f t="shared" si="23"/>
        <v>-1.88</v>
      </c>
      <c r="BR16" s="10">
        <f t="shared" si="24"/>
        <v>-2.06</v>
      </c>
      <c r="BS16" s="10">
        <f t="shared" si="25"/>
        <v>-2.2799999999999998</v>
      </c>
      <c r="BT16" s="10">
        <f t="shared" si="26"/>
        <v>-2.4500000000000002</v>
      </c>
      <c r="BU16" s="10">
        <f t="shared" si="27"/>
        <v>-2.65</v>
      </c>
    </row>
    <row r="17" spans="1:73" x14ac:dyDescent="0.2">
      <c r="A17" s="1">
        <v>198004</v>
      </c>
      <c r="B17" s="5">
        <v>102.27</v>
      </c>
      <c r="C17" s="1">
        <v>102.77</v>
      </c>
      <c r="D17" s="1">
        <v>101.78</v>
      </c>
      <c r="E17" s="1">
        <v>102.11</v>
      </c>
      <c r="F17" s="5">
        <v>102.54</v>
      </c>
      <c r="G17" s="5">
        <v>101.68</v>
      </c>
      <c r="H17" s="5">
        <v>102.59</v>
      </c>
      <c r="I17" s="1">
        <v>103.58</v>
      </c>
      <c r="J17" s="5">
        <v>101.57</v>
      </c>
      <c r="K17" s="1">
        <v>101.51</v>
      </c>
      <c r="L17" s="1">
        <v>101.21</v>
      </c>
      <c r="M17" s="1">
        <v>101.8</v>
      </c>
      <c r="N17" s="1">
        <v>101.99</v>
      </c>
      <c r="O17" s="1">
        <v>102.03</v>
      </c>
      <c r="P17" s="1">
        <v>101.95</v>
      </c>
      <c r="Q17" s="5">
        <v>103.07</v>
      </c>
      <c r="R17" s="1">
        <v>104.14</v>
      </c>
      <c r="S17" s="1">
        <v>102.25</v>
      </c>
      <c r="T17" s="1" t="s">
        <v>40</v>
      </c>
      <c r="U17" s="1" t="s">
        <v>40</v>
      </c>
      <c r="V17" s="1" t="s">
        <v>40</v>
      </c>
      <c r="W17" s="1" t="s">
        <v>40</v>
      </c>
      <c r="X17" s="1" t="s">
        <v>40</v>
      </c>
      <c r="Y17" s="1" t="s">
        <v>40</v>
      </c>
      <c r="Z17" s="5" t="s">
        <v>40</v>
      </c>
      <c r="AA17" s="1" t="s">
        <v>40</v>
      </c>
      <c r="AB17" s="1" t="s">
        <v>40</v>
      </c>
      <c r="AC17" s="56">
        <f t="shared" si="0"/>
        <v>29312</v>
      </c>
      <c r="AD17" s="10" t="str">
        <f t="shared" si="1"/>
        <v/>
      </c>
      <c r="AE17" s="10" t="str">
        <f t="shared" si="2"/>
        <v/>
      </c>
      <c r="AF17" s="10" t="str">
        <f t="shared" si="3"/>
        <v/>
      </c>
      <c r="AG17" s="10" t="str">
        <f t="shared" si="28"/>
        <v/>
      </c>
      <c r="AH17" s="10" t="str">
        <f t="shared" si="4"/>
        <v/>
      </c>
      <c r="AI17" s="10"/>
      <c r="AJ17" s="10" t="str">
        <f t="shared" si="5"/>
        <v/>
      </c>
      <c r="AK17" s="10" t="str">
        <f t="shared" si="6"/>
        <v/>
      </c>
      <c r="AL17" s="10" t="str">
        <f t="shared" si="7"/>
        <v/>
      </c>
      <c r="AM17" s="10" t="str">
        <f t="shared" si="8"/>
        <v/>
      </c>
      <c r="AN17" s="10" t="str">
        <f t="shared" si="9"/>
        <v/>
      </c>
      <c r="AO17" s="10" t="str">
        <f t="shared" si="10"/>
        <v/>
      </c>
      <c r="AP17" s="11"/>
      <c r="AQ17" s="11"/>
      <c r="AR17" s="11"/>
      <c r="AS17" s="11"/>
      <c r="AT17" s="11"/>
      <c r="AU17" s="10"/>
      <c r="AV17" s="10"/>
      <c r="AW17" s="10"/>
      <c r="AX17" s="10"/>
      <c r="AY17" s="10"/>
      <c r="AZ17" s="10">
        <f t="shared" si="11"/>
        <v>2.5912956478239213</v>
      </c>
      <c r="BA17" s="10">
        <f t="shared" si="12"/>
        <v>3.6282103546677602</v>
      </c>
      <c r="BB17" s="10">
        <f t="shared" si="13"/>
        <v>4.0361018152317296</v>
      </c>
      <c r="BC17" s="10">
        <f t="shared" si="14"/>
        <v>2.9259037347713068</v>
      </c>
      <c r="BD17" s="10">
        <f t="shared" si="15"/>
        <v>3.073977020761931</v>
      </c>
      <c r="BE17" s="10"/>
      <c r="BF17" s="10">
        <f t="shared" si="16"/>
        <v>5</v>
      </c>
      <c r="BG17" s="10">
        <f t="shared" si="17"/>
        <v>2</v>
      </c>
      <c r="BH17" s="10">
        <f t="shared" si="18"/>
        <v>1</v>
      </c>
      <c r="BI17" s="10">
        <f t="shared" si="19"/>
        <v>4</v>
      </c>
      <c r="BJ17" s="10">
        <f t="shared" si="20"/>
        <v>3</v>
      </c>
      <c r="BK17" s="10" t="str">
        <f t="shared" si="21"/>
        <v/>
      </c>
      <c r="BL17" s="3" t="str">
        <f t="shared" si="22"/>
        <v>コア</v>
      </c>
      <c r="BM17" s="3" t="str">
        <f t="shared" si="22"/>
        <v>成長</v>
      </c>
      <c r="BN17" s="3" t="str">
        <f t="shared" si="22"/>
        <v>市場T</v>
      </c>
      <c r="BO17" s="3" t="str">
        <f t="shared" si="22"/>
        <v>小型</v>
      </c>
      <c r="BP17" s="3" t="str">
        <f t="shared" si="22"/>
        <v>割安</v>
      </c>
      <c r="BQ17" s="10">
        <f t="shared" si="23"/>
        <v>4.04</v>
      </c>
      <c r="BR17" s="10">
        <f t="shared" si="24"/>
        <v>3.63</v>
      </c>
      <c r="BS17" s="10">
        <f t="shared" si="25"/>
        <v>3.07</v>
      </c>
      <c r="BT17" s="10">
        <f t="shared" si="26"/>
        <v>2.93</v>
      </c>
      <c r="BU17" s="10">
        <f t="shared" si="27"/>
        <v>2.59</v>
      </c>
    </row>
    <row r="18" spans="1:73" x14ac:dyDescent="0.2">
      <c r="A18" s="1">
        <v>198005</v>
      </c>
      <c r="B18" s="5">
        <v>102.44</v>
      </c>
      <c r="C18" s="1">
        <v>102.92</v>
      </c>
      <c r="D18" s="1">
        <v>101.98</v>
      </c>
      <c r="E18" s="1">
        <v>102.01</v>
      </c>
      <c r="F18" s="5">
        <v>102.25</v>
      </c>
      <c r="G18" s="5">
        <v>101.77</v>
      </c>
      <c r="H18" s="5">
        <v>103.01</v>
      </c>
      <c r="I18" s="1">
        <v>103.46</v>
      </c>
      <c r="J18" s="5">
        <v>102.54</v>
      </c>
      <c r="K18" s="1">
        <v>100.75</v>
      </c>
      <c r="L18" s="1">
        <v>100.69</v>
      </c>
      <c r="M18" s="1">
        <v>100.81</v>
      </c>
      <c r="N18" s="1">
        <v>101.94</v>
      </c>
      <c r="O18" s="1">
        <v>102.41</v>
      </c>
      <c r="P18" s="1">
        <v>101.51</v>
      </c>
      <c r="Q18" s="5">
        <v>104.63</v>
      </c>
      <c r="R18" s="1">
        <v>106.86</v>
      </c>
      <c r="S18" s="1">
        <v>102.91</v>
      </c>
      <c r="T18" s="1" t="s">
        <v>40</v>
      </c>
      <c r="U18" s="1" t="s">
        <v>40</v>
      </c>
      <c r="V18" s="1" t="s">
        <v>40</v>
      </c>
      <c r="W18" s="1" t="s">
        <v>40</v>
      </c>
      <c r="X18" s="1" t="s">
        <v>40</v>
      </c>
      <c r="Y18" s="1" t="s">
        <v>40</v>
      </c>
      <c r="Z18" s="5" t="s">
        <v>40</v>
      </c>
      <c r="AA18" s="1" t="s">
        <v>40</v>
      </c>
      <c r="AB18" s="1" t="s">
        <v>40</v>
      </c>
      <c r="AC18" s="56">
        <f t="shared" si="0"/>
        <v>29342</v>
      </c>
      <c r="AD18" s="10" t="str">
        <f t="shared" si="1"/>
        <v/>
      </c>
      <c r="AE18" s="10" t="str">
        <f t="shared" si="2"/>
        <v/>
      </c>
      <c r="AF18" s="10" t="str">
        <f t="shared" si="3"/>
        <v/>
      </c>
      <c r="AG18" s="10" t="str">
        <f t="shared" si="28"/>
        <v/>
      </c>
      <c r="AH18" s="10" t="str">
        <f t="shared" si="4"/>
        <v/>
      </c>
      <c r="AI18" s="10"/>
      <c r="AJ18" s="10" t="str">
        <f t="shared" si="5"/>
        <v/>
      </c>
      <c r="AK18" s="10" t="str">
        <f t="shared" si="6"/>
        <v/>
      </c>
      <c r="AL18" s="10" t="str">
        <f t="shared" si="7"/>
        <v/>
      </c>
      <c r="AM18" s="10" t="str">
        <f t="shared" si="8"/>
        <v/>
      </c>
      <c r="AN18" s="10" t="str">
        <f t="shared" si="9"/>
        <v/>
      </c>
      <c r="AO18" s="10" t="str">
        <f t="shared" si="10"/>
        <v/>
      </c>
      <c r="AP18" s="11"/>
      <c r="AQ18" s="11"/>
      <c r="AR18" s="11"/>
      <c r="AS18" s="11"/>
      <c r="AT18" s="11"/>
      <c r="AU18" s="10"/>
      <c r="AV18" s="10"/>
      <c r="AW18" s="10"/>
      <c r="AX18" s="10"/>
      <c r="AY18" s="10"/>
      <c r="AZ18" s="10">
        <f t="shared" si="11"/>
        <v>-0.28281646186854026</v>
      </c>
      <c r="BA18" s="10">
        <f t="shared" si="12"/>
        <v>8.85129819039987E-2</v>
      </c>
      <c r="BB18" s="10">
        <f t="shared" si="13"/>
        <v>0.40939662735159921</v>
      </c>
      <c r="BC18" s="10">
        <f t="shared" si="14"/>
        <v>1.5135344911225479</v>
      </c>
      <c r="BD18" s="10">
        <f t="shared" si="15"/>
        <v>0.16622665493302158</v>
      </c>
      <c r="BE18" s="10"/>
      <c r="BF18" s="10">
        <f t="shared" si="16"/>
        <v>5</v>
      </c>
      <c r="BG18" s="10">
        <f t="shared" si="17"/>
        <v>4</v>
      </c>
      <c r="BH18" s="10">
        <f t="shared" si="18"/>
        <v>2</v>
      </c>
      <c r="BI18" s="10">
        <f t="shared" si="19"/>
        <v>1</v>
      </c>
      <c r="BJ18" s="10">
        <f t="shared" si="20"/>
        <v>3</v>
      </c>
      <c r="BK18" s="10" t="str">
        <f t="shared" si="21"/>
        <v/>
      </c>
      <c r="BL18" s="3" t="str">
        <f t="shared" si="22"/>
        <v>小型</v>
      </c>
      <c r="BM18" s="3" t="str">
        <f t="shared" si="22"/>
        <v>コア</v>
      </c>
      <c r="BN18" s="3" t="str">
        <f t="shared" si="22"/>
        <v>市場T</v>
      </c>
      <c r="BO18" s="3" t="str">
        <f t="shared" si="22"/>
        <v>成長</v>
      </c>
      <c r="BP18" s="3" t="str">
        <f t="shared" si="22"/>
        <v>割安</v>
      </c>
      <c r="BQ18" s="10">
        <f t="shared" si="23"/>
        <v>1.51</v>
      </c>
      <c r="BR18" s="10">
        <f t="shared" si="24"/>
        <v>0.41</v>
      </c>
      <c r="BS18" s="10">
        <f t="shared" si="25"/>
        <v>0.17</v>
      </c>
      <c r="BT18" s="10">
        <f t="shared" si="26"/>
        <v>0.09</v>
      </c>
      <c r="BU18" s="10">
        <f t="shared" si="27"/>
        <v>-0.28000000000000003</v>
      </c>
    </row>
    <row r="19" spans="1:73" x14ac:dyDescent="0.2">
      <c r="A19" s="1">
        <v>198006</v>
      </c>
      <c r="B19" s="5">
        <v>103.61</v>
      </c>
      <c r="C19" s="1">
        <v>105.11</v>
      </c>
      <c r="D19" s="1">
        <v>102.17</v>
      </c>
      <c r="E19" s="1">
        <v>103.06</v>
      </c>
      <c r="F19" s="5">
        <v>104.53</v>
      </c>
      <c r="G19" s="5">
        <v>101.57</v>
      </c>
      <c r="H19" s="5">
        <v>102.76</v>
      </c>
      <c r="I19" s="1">
        <v>104.69</v>
      </c>
      <c r="J19" s="5">
        <v>100.78</v>
      </c>
      <c r="K19" s="1">
        <v>103.44</v>
      </c>
      <c r="L19" s="1">
        <v>104.32</v>
      </c>
      <c r="M19" s="1">
        <v>102.56</v>
      </c>
      <c r="N19" s="1">
        <v>104.37</v>
      </c>
      <c r="O19" s="1">
        <v>105.5</v>
      </c>
      <c r="P19" s="1">
        <v>103.32</v>
      </c>
      <c r="Q19" s="5">
        <v>106.46</v>
      </c>
      <c r="R19" s="1">
        <v>108.54</v>
      </c>
      <c r="S19" s="1">
        <v>104.86</v>
      </c>
      <c r="T19" s="1" t="s">
        <v>40</v>
      </c>
      <c r="U19" s="1" t="s">
        <v>40</v>
      </c>
      <c r="V19" s="1" t="s">
        <v>40</v>
      </c>
      <c r="W19" s="1" t="s">
        <v>40</v>
      </c>
      <c r="X19" s="1" t="s">
        <v>40</v>
      </c>
      <c r="Y19" s="1" t="s">
        <v>40</v>
      </c>
      <c r="Z19" s="5" t="s">
        <v>40</v>
      </c>
      <c r="AA19" s="1" t="s">
        <v>40</v>
      </c>
      <c r="AB19" s="1" t="s">
        <v>40</v>
      </c>
      <c r="AC19" s="56">
        <f t="shared" si="0"/>
        <v>29373</v>
      </c>
      <c r="AD19" s="10" t="str">
        <f t="shared" si="1"/>
        <v/>
      </c>
      <c r="AE19" s="10" t="str">
        <f t="shared" si="2"/>
        <v/>
      </c>
      <c r="AF19" s="10" t="str">
        <f t="shared" si="3"/>
        <v/>
      </c>
      <c r="AG19" s="10" t="str">
        <f t="shared" si="28"/>
        <v/>
      </c>
      <c r="AH19" s="10" t="str">
        <f t="shared" si="4"/>
        <v/>
      </c>
      <c r="AI19" s="10"/>
      <c r="AJ19" s="10" t="str">
        <f t="shared" si="5"/>
        <v/>
      </c>
      <c r="AK19" s="10" t="str">
        <f t="shared" si="6"/>
        <v/>
      </c>
      <c r="AL19" s="10" t="str">
        <f t="shared" si="7"/>
        <v/>
      </c>
      <c r="AM19" s="10" t="str">
        <f t="shared" si="8"/>
        <v/>
      </c>
      <c r="AN19" s="10" t="str">
        <f t="shared" si="9"/>
        <v/>
      </c>
      <c r="AO19" s="10" t="str">
        <f t="shared" si="10"/>
        <v/>
      </c>
      <c r="AP19" s="11"/>
      <c r="AQ19" s="11"/>
      <c r="AR19" s="11"/>
      <c r="AS19" s="11"/>
      <c r="AT19" s="11"/>
      <c r="AU19" s="10"/>
      <c r="AV19" s="10"/>
      <c r="AW19" s="10"/>
      <c r="AX19" s="10"/>
      <c r="AY19" s="10"/>
      <c r="AZ19" s="10">
        <f t="shared" si="11"/>
        <v>2.2298288508557418</v>
      </c>
      <c r="BA19" s="10">
        <f t="shared" si="12"/>
        <v>-0.19652156824211398</v>
      </c>
      <c r="BB19" s="10">
        <f t="shared" si="13"/>
        <v>-0.24269488399184524</v>
      </c>
      <c r="BC19" s="10">
        <f t="shared" si="14"/>
        <v>1.7490203574500596</v>
      </c>
      <c r="BD19" s="10">
        <f t="shared" si="15"/>
        <v>1.1421319796954377</v>
      </c>
      <c r="BE19" s="10"/>
      <c r="BF19" s="10">
        <f t="shared" si="16"/>
        <v>1</v>
      </c>
      <c r="BG19" s="10">
        <f t="shared" si="17"/>
        <v>4</v>
      </c>
      <c r="BH19" s="10">
        <f t="shared" si="18"/>
        <v>5</v>
      </c>
      <c r="BI19" s="10">
        <f t="shared" si="19"/>
        <v>2</v>
      </c>
      <c r="BJ19" s="10">
        <f t="shared" si="20"/>
        <v>3</v>
      </c>
      <c r="BK19" s="10" t="str">
        <f t="shared" si="21"/>
        <v/>
      </c>
      <c r="BL19" s="3" t="str">
        <f t="shared" si="22"/>
        <v>割安</v>
      </c>
      <c r="BM19" s="3" t="str">
        <f t="shared" si="22"/>
        <v>小型</v>
      </c>
      <c r="BN19" s="3" t="str">
        <f t="shared" si="22"/>
        <v>市場T</v>
      </c>
      <c r="BO19" s="3" t="str">
        <f t="shared" si="22"/>
        <v>成長</v>
      </c>
      <c r="BP19" s="3" t="str">
        <f t="shared" si="22"/>
        <v>コア</v>
      </c>
      <c r="BQ19" s="10">
        <f t="shared" si="23"/>
        <v>2.23</v>
      </c>
      <c r="BR19" s="10">
        <f t="shared" si="24"/>
        <v>1.75</v>
      </c>
      <c r="BS19" s="10">
        <f t="shared" si="25"/>
        <v>1.1399999999999999</v>
      </c>
      <c r="BT19" s="10">
        <f t="shared" si="26"/>
        <v>-0.2</v>
      </c>
      <c r="BU19" s="10">
        <f t="shared" si="27"/>
        <v>-0.24</v>
      </c>
    </row>
    <row r="20" spans="1:73" x14ac:dyDescent="0.2">
      <c r="A20" s="1">
        <v>198007</v>
      </c>
      <c r="B20" s="5">
        <v>103.1</v>
      </c>
      <c r="C20" s="1">
        <v>105.03</v>
      </c>
      <c r="D20" s="1">
        <v>101.23</v>
      </c>
      <c r="E20" s="1">
        <v>102.04</v>
      </c>
      <c r="F20" s="5">
        <v>103.98</v>
      </c>
      <c r="G20" s="5">
        <v>100.09</v>
      </c>
      <c r="H20" s="5">
        <v>101.6</v>
      </c>
      <c r="I20" s="1">
        <v>104.44</v>
      </c>
      <c r="J20" s="5">
        <v>98.69</v>
      </c>
      <c r="K20" s="1">
        <v>102.61</v>
      </c>
      <c r="L20" s="1">
        <v>103.38</v>
      </c>
      <c r="M20" s="1">
        <v>101.85</v>
      </c>
      <c r="N20" s="1">
        <v>104.41</v>
      </c>
      <c r="O20" s="1">
        <v>105.57</v>
      </c>
      <c r="P20" s="1">
        <v>103.34</v>
      </c>
      <c r="Q20" s="5">
        <v>108.47</v>
      </c>
      <c r="R20" s="1">
        <v>111.24</v>
      </c>
      <c r="S20" s="1">
        <v>106.33</v>
      </c>
      <c r="T20" s="1" t="s">
        <v>40</v>
      </c>
      <c r="U20" s="1" t="s">
        <v>40</v>
      </c>
      <c r="V20" s="1" t="s">
        <v>40</v>
      </c>
      <c r="W20" s="1" t="s">
        <v>40</v>
      </c>
      <c r="X20" s="1" t="s">
        <v>40</v>
      </c>
      <c r="Y20" s="1" t="s">
        <v>40</v>
      </c>
      <c r="Z20" s="5" t="s">
        <v>40</v>
      </c>
      <c r="AA20" s="1" t="s">
        <v>40</v>
      </c>
      <c r="AB20" s="1" t="s">
        <v>40</v>
      </c>
      <c r="AC20" s="56">
        <f t="shared" si="0"/>
        <v>29403</v>
      </c>
      <c r="AD20" s="10" t="str">
        <f t="shared" si="1"/>
        <v/>
      </c>
      <c r="AE20" s="10" t="str">
        <f t="shared" si="2"/>
        <v/>
      </c>
      <c r="AF20" s="10" t="str">
        <f t="shared" si="3"/>
        <v/>
      </c>
      <c r="AG20" s="10" t="str">
        <f t="shared" si="28"/>
        <v/>
      </c>
      <c r="AH20" s="10" t="str">
        <f t="shared" si="4"/>
        <v/>
      </c>
      <c r="AI20" s="10"/>
      <c r="AJ20" s="10" t="str">
        <f t="shared" si="5"/>
        <v/>
      </c>
      <c r="AK20" s="10" t="str">
        <f t="shared" si="6"/>
        <v/>
      </c>
      <c r="AL20" s="10" t="str">
        <f t="shared" si="7"/>
        <v/>
      </c>
      <c r="AM20" s="10" t="str">
        <f t="shared" si="8"/>
        <v/>
      </c>
      <c r="AN20" s="10" t="str">
        <f t="shared" si="9"/>
        <v/>
      </c>
      <c r="AO20" s="10" t="str">
        <f t="shared" si="10"/>
        <v/>
      </c>
      <c r="AP20" s="11"/>
      <c r="AQ20" s="11"/>
      <c r="AR20" s="11"/>
      <c r="AS20" s="11"/>
      <c r="AT20" s="11"/>
      <c r="AU20" s="10"/>
      <c r="AV20" s="10"/>
      <c r="AW20" s="10"/>
      <c r="AX20" s="10"/>
      <c r="AY20" s="10"/>
      <c r="AZ20" s="10">
        <f t="shared" si="11"/>
        <v>-0.52616473739596215</v>
      </c>
      <c r="BA20" s="10">
        <f t="shared" si="12"/>
        <v>-1.4571231662892536</v>
      </c>
      <c r="BB20" s="10">
        <f t="shared" si="13"/>
        <v>-1.1288439081354684</v>
      </c>
      <c r="BC20" s="10">
        <f t="shared" si="14"/>
        <v>1.8880330640616227</v>
      </c>
      <c r="BD20" s="10">
        <f t="shared" si="15"/>
        <v>-0.49223047968343092</v>
      </c>
      <c r="BE20" s="10"/>
      <c r="BF20" s="10">
        <f t="shared" si="16"/>
        <v>3</v>
      </c>
      <c r="BG20" s="10">
        <f t="shared" si="17"/>
        <v>5</v>
      </c>
      <c r="BH20" s="10">
        <f t="shared" si="18"/>
        <v>4</v>
      </c>
      <c r="BI20" s="10">
        <f t="shared" si="19"/>
        <v>1</v>
      </c>
      <c r="BJ20" s="10">
        <f t="shared" si="20"/>
        <v>2</v>
      </c>
      <c r="BK20" s="10" t="str">
        <f t="shared" si="21"/>
        <v/>
      </c>
      <c r="BL20" s="3" t="str">
        <f t="shared" si="22"/>
        <v>小型</v>
      </c>
      <c r="BM20" s="3" t="str">
        <f t="shared" si="22"/>
        <v>市場T</v>
      </c>
      <c r="BN20" s="3" t="str">
        <f t="shared" si="22"/>
        <v>割安</v>
      </c>
      <c r="BO20" s="3" t="str">
        <f t="shared" si="22"/>
        <v>コア</v>
      </c>
      <c r="BP20" s="3" t="str">
        <f t="shared" si="22"/>
        <v>成長</v>
      </c>
      <c r="BQ20" s="10">
        <f t="shared" si="23"/>
        <v>1.89</v>
      </c>
      <c r="BR20" s="10">
        <f t="shared" si="24"/>
        <v>-0.49</v>
      </c>
      <c r="BS20" s="10">
        <f t="shared" si="25"/>
        <v>-0.53</v>
      </c>
      <c r="BT20" s="10">
        <f t="shared" si="26"/>
        <v>-1.1299999999999999</v>
      </c>
      <c r="BU20" s="10">
        <f t="shared" si="27"/>
        <v>-1.46</v>
      </c>
    </row>
    <row r="21" spans="1:73" x14ac:dyDescent="0.2">
      <c r="A21" s="1">
        <v>198008</v>
      </c>
      <c r="B21" s="5">
        <v>104.88</v>
      </c>
      <c r="C21" s="1">
        <v>107.42</v>
      </c>
      <c r="D21" s="1">
        <v>102.42</v>
      </c>
      <c r="E21" s="1">
        <v>104.22</v>
      </c>
      <c r="F21" s="5">
        <v>106.81</v>
      </c>
      <c r="G21" s="5">
        <v>101.61</v>
      </c>
      <c r="H21" s="5">
        <v>104.68</v>
      </c>
      <c r="I21" s="1">
        <v>108.81</v>
      </c>
      <c r="J21" s="5">
        <v>100.47</v>
      </c>
      <c r="K21" s="1">
        <v>103.63</v>
      </c>
      <c r="L21" s="1">
        <v>104.24</v>
      </c>
      <c r="M21" s="1">
        <v>103.03</v>
      </c>
      <c r="N21" s="1">
        <v>105.04</v>
      </c>
      <c r="O21" s="1">
        <v>106.14</v>
      </c>
      <c r="P21" s="1">
        <v>104.03</v>
      </c>
      <c r="Q21" s="5">
        <v>108.23</v>
      </c>
      <c r="R21" s="1">
        <v>111.04</v>
      </c>
      <c r="S21" s="1">
        <v>106.05</v>
      </c>
      <c r="T21" s="1" t="s">
        <v>40</v>
      </c>
      <c r="U21" s="1" t="s">
        <v>40</v>
      </c>
      <c r="V21" s="1" t="s">
        <v>40</v>
      </c>
      <c r="W21" s="1" t="s">
        <v>40</v>
      </c>
      <c r="X21" s="1" t="s">
        <v>40</v>
      </c>
      <c r="Y21" s="1" t="s">
        <v>40</v>
      </c>
      <c r="Z21" s="5" t="s">
        <v>40</v>
      </c>
      <c r="AA21" s="1" t="s">
        <v>40</v>
      </c>
      <c r="AB21" s="1" t="s">
        <v>40</v>
      </c>
      <c r="AC21" s="56">
        <f t="shared" si="0"/>
        <v>29434</v>
      </c>
      <c r="AD21" s="10" t="str">
        <f t="shared" si="1"/>
        <v/>
      </c>
      <c r="AE21" s="10" t="str">
        <f t="shared" si="2"/>
        <v/>
      </c>
      <c r="AF21" s="10" t="str">
        <f t="shared" si="3"/>
        <v/>
      </c>
      <c r="AG21" s="10" t="str">
        <f t="shared" si="28"/>
        <v/>
      </c>
      <c r="AH21" s="10" t="str">
        <f t="shared" si="4"/>
        <v/>
      </c>
      <c r="AI21" s="10"/>
      <c r="AJ21" s="10" t="str">
        <f t="shared" si="5"/>
        <v/>
      </c>
      <c r="AK21" s="10" t="str">
        <f t="shared" si="6"/>
        <v/>
      </c>
      <c r="AL21" s="10" t="str">
        <f t="shared" si="7"/>
        <v/>
      </c>
      <c r="AM21" s="10" t="str">
        <f t="shared" si="8"/>
        <v/>
      </c>
      <c r="AN21" s="10" t="str">
        <f t="shared" si="9"/>
        <v/>
      </c>
      <c r="AO21" s="10" t="str">
        <f t="shared" si="10"/>
        <v/>
      </c>
      <c r="AP21" s="11"/>
      <c r="AQ21" s="11"/>
      <c r="AR21" s="11"/>
      <c r="AS21" s="11"/>
      <c r="AT21" s="11"/>
      <c r="AU21" s="10"/>
      <c r="AV21" s="10"/>
      <c r="AW21" s="10"/>
      <c r="AX21" s="10"/>
      <c r="AY21" s="10"/>
      <c r="AZ21" s="10">
        <f t="shared" si="11"/>
        <v>2.7216772456241545</v>
      </c>
      <c r="BA21" s="10">
        <f t="shared" si="12"/>
        <v>1.518633230092914</v>
      </c>
      <c r="BB21" s="10">
        <f t="shared" si="13"/>
        <v>3.0314960629921339</v>
      </c>
      <c r="BC21" s="10">
        <f t="shared" si="14"/>
        <v>-0.22125933437816547</v>
      </c>
      <c r="BD21" s="10">
        <f t="shared" si="15"/>
        <v>1.7264791464597584</v>
      </c>
      <c r="BE21" s="10"/>
      <c r="BF21" s="10">
        <f t="shared" si="16"/>
        <v>2</v>
      </c>
      <c r="BG21" s="10">
        <f t="shared" si="17"/>
        <v>4</v>
      </c>
      <c r="BH21" s="10">
        <f t="shared" si="18"/>
        <v>1</v>
      </c>
      <c r="BI21" s="10">
        <f t="shared" si="19"/>
        <v>5</v>
      </c>
      <c r="BJ21" s="10">
        <f t="shared" si="20"/>
        <v>3</v>
      </c>
      <c r="BK21" s="10" t="str">
        <f t="shared" si="21"/>
        <v/>
      </c>
      <c r="BL21" s="3" t="str">
        <f t="shared" si="22"/>
        <v>コア</v>
      </c>
      <c r="BM21" s="3" t="str">
        <f t="shared" si="22"/>
        <v>割安</v>
      </c>
      <c r="BN21" s="3" t="str">
        <f t="shared" si="22"/>
        <v>市場T</v>
      </c>
      <c r="BO21" s="3" t="str">
        <f t="shared" si="22"/>
        <v>成長</v>
      </c>
      <c r="BP21" s="3" t="str">
        <f t="shared" si="22"/>
        <v>小型</v>
      </c>
      <c r="BQ21" s="10">
        <f t="shared" si="23"/>
        <v>3.03</v>
      </c>
      <c r="BR21" s="10">
        <f t="shared" si="24"/>
        <v>2.72</v>
      </c>
      <c r="BS21" s="10">
        <f t="shared" si="25"/>
        <v>1.73</v>
      </c>
      <c r="BT21" s="10">
        <f t="shared" si="26"/>
        <v>1.52</v>
      </c>
      <c r="BU21" s="10">
        <f t="shared" si="27"/>
        <v>-0.22</v>
      </c>
    </row>
    <row r="22" spans="1:73" x14ac:dyDescent="0.2">
      <c r="A22" s="1">
        <v>198009</v>
      </c>
      <c r="B22" s="5">
        <v>107.79</v>
      </c>
      <c r="C22" s="1">
        <v>111.24</v>
      </c>
      <c r="D22" s="1">
        <v>104.46</v>
      </c>
      <c r="E22" s="1">
        <v>107.19</v>
      </c>
      <c r="F22" s="5">
        <v>110.69</v>
      </c>
      <c r="G22" s="5">
        <v>103.66</v>
      </c>
      <c r="H22" s="5">
        <v>107.96</v>
      </c>
      <c r="I22" s="1">
        <v>114.03</v>
      </c>
      <c r="J22" s="5">
        <v>101.77</v>
      </c>
      <c r="K22" s="1">
        <v>106.21</v>
      </c>
      <c r="L22" s="1">
        <v>106.41</v>
      </c>
      <c r="M22" s="1">
        <v>106.01</v>
      </c>
      <c r="N22" s="1">
        <v>107.64</v>
      </c>
      <c r="O22" s="1">
        <v>108.66</v>
      </c>
      <c r="P22" s="1">
        <v>106.7</v>
      </c>
      <c r="Q22" s="5">
        <v>110.85</v>
      </c>
      <c r="R22" s="1">
        <v>114.44</v>
      </c>
      <c r="S22" s="1">
        <v>108.08</v>
      </c>
      <c r="T22" s="1" t="s">
        <v>40</v>
      </c>
      <c r="U22" s="1" t="s">
        <v>40</v>
      </c>
      <c r="V22" s="1" t="s">
        <v>40</v>
      </c>
      <c r="W22" s="1" t="s">
        <v>40</v>
      </c>
      <c r="X22" s="1" t="s">
        <v>40</v>
      </c>
      <c r="Y22" s="1" t="s">
        <v>40</v>
      </c>
      <c r="Z22" s="5" t="s">
        <v>40</v>
      </c>
      <c r="AA22" s="1" t="s">
        <v>40</v>
      </c>
      <c r="AB22" s="1" t="s">
        <v>40</v>
      </c>
      <c r="AC22" s="56">
        <f t="shared" si="0"/>
        <v>29465</v>
      </c>
      <c r="AD22" s="10" t="str">
        <f t="shared" si="1"/>
        <v/>
      </c>
      <c r="AE22" s="10" t="str">
        <f t="shared" si="2"/>
        <v/>
      </c>
      <c r="AF22" s="10" t="str">
        <f t="shared" si="3"/>
        <v/>
      </c>
      <c r="AG22" s="10" t="str">
        <f t="shared" si="28"/>
        <v/>
      </c>
      <c r="AH22" s="10" t="str">
        <f t="shared" si="4"/>
        <v/>
      </c>
      <c r="AI22" s="10"/>
      <c r="AJ22" s="10" t="str">
        <f t="shared" si="5"/>
        <v/>
      </c>
      <c r="AK22" s="10" t="str">
        <f t="shared" si="6"/>
        <v/>
      </c>
      <c r="AL22" s="10" t="str">
        <f t="shared" si="7"/>
        <v/>
      </c>
      <c r="AM22" s="10" t="str">
        <f t="shared" si="8"/>
        <v/>
      </c>
      <c r="AN22" s="10" t="str">
        <f t="shared" si="9"/>
        <v/>
      </c>
      <c r="AO22" s="10" t="str">
        <f t="shared" si="10"/>
        <v/>
      </c>
      <c r="AP22" s="11"/>
      <c r="AQ22" s="11"/>
      <c r="AR22" s="11"/>
      <c r="AS22" s="11"/>
      <c r="AT22" s="11"/>
      <c r="AU22" s="10"/>
      <c r="AV22" s="10"/>
      <c r="AW22" s="10"/>
      <c r="AX22" s="10"/>
      <c r="AY22" s="10"/>
      <c r="AZ22" s="10">
        <f t="shared" si="11"/>
        <v>3.6326186686639783</v>
      </c>
      <c r="BA22" s="10">
        <f t="shared" si="12"/>
        <v>2.0175179608306282</v>
      </c>
      <c r="BB22" s="10">
        <f t="shared" si="13"/>
        <v>3.1333588077951724</v>
      </c>
      <c r="BC22" s="10">
        <f t="shared" si="14"/>
        <v>2.4207705811697178</v>
      </c>
      <c r="BD22" s="10">
        <f t="shared" si="15"/>
        <v>2.7745995423340997</v>
      </c>
      <c r="BE22" s="10"/>
      <c r="BF22" s="10">
        <f t="shared" si="16"/>
        <v>1</v>
      </c>
      <c r="BG22" s="10">
        <f t="shared" si="17"/>
        <v>5</v>
      </c>
      <c r="BH22" s="10">
        <f t="shared" si="18"/>
        <v>2</v>
      </c>
      <c r="BI22" s="10">
        <f t="shared" si="19"/>
        <v>4</v>
      </c>
      <c r="BJ22" s="10">
        <f t="shared" si="20"/>
        <v>3</v>
      </c>
      <c r="BK22" s="10" t="str">
        <f t="shared" si="21"/>
        <v/>
      </c>
      <c r="BL22" s="3" t="str">
        <f t="shared" si="22"/>
        <v>割安</v>
      </c>
      <c r="BM22" s="3" t="str">
        <f t="shared" si="22"/>
        <v>コア</v>
      </c>
      <c r="BN22" s="3" t="str">
        <f t="shared" si="22"/>
        <v>市場T</v>
      </c>
      <c r="BO22" s="3" t="str">
        <f t="shared" si="22"/>
        <v>小型</v>
      </c>
      <c r="BP22" s="3" t="str">
        <f t="shared" si="22"/>
        <v>成長</v>
      </c>
      <c r="BQ22" s="10">
        <f t="shared" si="23"/>
        <v>3.63</v>
      </c>
      <c r="BR22" s="10">
        <f t="shared" si="24"/>
        <v>3.13</v>
      </c>
      <c r="BS22" s="10">
        <f t="shared" si="25"/>
        <v>2.77</v>
      </c>
      <c r="BT22" s="10">
        <f t="shared" si="26"/>
        <v>2.42</v>
      </c>
      <c r="BU22" s="10">
        <f t="shared" si="27"/>
        <v>2.02</v>
      </c>
    </row>
    <row r="23" spans="1:73" x14ac:dyDescent="0.2">
      <c r="A23" s="1">
        <v>198010</v>
      </c>
      <c r="B23" s="5">
        <v>109.39</v>
      </c>
      <c r="C23" s="1">
        <v>113.17</v>
      </c>
      <c r="D23" s="1">
        <v>105.74</v>
      </c>
      <c r="E23" s="1">
        <v>109.47</v>
      </c>
      <c r="F23" s="5">
        <v>113.33</v>
      </c>
      <c r="G23" s="5">
        <v>105.59</v>
      </c>
      <c r="H23" s="5">
        <v>111.41</v>
      </c>
      <c r="I23" s="1">
        <v>118.27</v>
      </c>
      <c r="J23" s="5">
        <v>104.41</v>
      </c>
      <c r="K23" s="1">
        <v>107.03</v>
      </c>
      <c r="L23" s="1">
        <v>107</v>
      </c>
      <c r="M23" s="1">
        <v>107.06</v>
      </c>
      <c r="N23" s="1">
        <v>107.63</v>
      </c>
      <c r="O23" s="1">
        <v>108.46</v>
      </c>
      <c r="P23" s="1">
        <v>106.86</v>
      </c>
      <c r="Q23" s="5">
        <v>108.98</v>
      </c>
      <c r="R23" s="1">
        <v>112.24</v>
      </c>
      <c r="S23" s="1">
        <v>106.47</v>
      </c>
      <c r="T23" s="1" t="s">
        <v>40</v>
      </c>
      <c r="U23" s="1" t="s">
        <v>40</v>
      </c>
      <c r="V23" s="1" t="s">
        <v>40</v>
      </c>
      <c r="W23" s="1" t="s">
        <v>40</v>
      </c>
      <c r="X23" s="1" t="s">
        <v>40</v>
      </c>
      <c r="Y23" s="1" t="s">
        <v>40</v>
      </c>
      <c r="Z23" s="5" t="s">
        <v>40</v>
      </c>
      <c r="AA23" s="1" t="s">
        <v>40</v>
      </c>
      <c r="AB23" s="1" t="s">
        <v>40</v>
      </c>
      <c r="AC23" s="56">
        <f t="shared" si="0"/>
        <v>29495</v>
      </c>
      <c r="AD23" s="10" t="str">
        <f t="shared" si="1"/>
        <v/>
      </c>
      <c r="AE23" s="10" t="str">
        <f t="shared" si="2"/>
        <v/>
      </c>
      <c r="AF23" s="10" t="str">
        <f t="shared" si="3"/>
        <v/>
      </c>
      <c r="AG23" s="10" t="str">
        <f t="shared" si="28"/>
        <v/>
      </c>
      <c r="AH23" s="10" t="str">
        <f t="shared" si="4"/>
        <v/>
      </c>
      <c r="AI23" s="10"/>
      <c r="AJ23" s="10" t="str">
        <f t="shared" si="5"/>
        <v/>
      </c>
      <c r="AK23" s="10" t="str">
        <f t="shared" si="6"/>
        <v/>
      </c>
      <c r="AL23" s="10" t="str">
        <f t="shared" si="7"/>
        <v/>
      </c>
      <c r="AM23" s="10" t="str">
        <f t="shared" si="8"/>
        <v/>
      </c>
      <c r="AN23" s="10" t="str">
        <f t="shared" si="9"/>
        <v/>
      </c>
      <c r="AO23" s="10" t="str">
        <f t="shared" si="10"/>
        <v/>
      </c>
      <c r="AP23" s="11"/>
      <c r="AQ23" s="11"/>
      <c r="AR23" s="11"/>
      <c r="AS23" s="11"/>
      <c r="AT23" s="11"/>
      <c r="AU23" s="10"/>
      <c r="AV23" s="10"/>
      <c r="AW23" s="10"/>
      <c r="AX23" s="10"/>
      <c r="AY23" s="10"/>
      <c r="AZ23" s="10">
        <f t="shared" si="11"/>
        <v>2.3850392989430036</v>
      </c>
      <c r="BA23" s="10">
        <f t="shared" si="12"/>
        <v>1.8618560679143359</v>
      </c>
      <c r="BB23" s="10">
        <f t="shared" si="13"/>
        <v>3.1956280103742074</v>
      </c>
      <c r="BC23" s="10">
        <f t="shared" si="14"/>
        <v>-1.6869643662607015</v>
      </c>
      <c r="BD23" s="10">
        <f t="shared" si="15"/>
        <v>1.4843677521105825</v>
      </c>
      <c r="BE23" s="10"/>
      <c r="BF23" s="10">
        <f t="shared" si="16"/>
        <v>2</v>
      </c>
      <c r="BG23" s="10">
        <f t="shared" si="17"/>
        <v>3</v>
      </c>
      <c r="BH23" s="10">
        <f t="shared" si="18"/>
        <v>1</v>
      </c>
      <c r="BI23" s="10">
        <f t="shared" si="19"/>
        <v>5</v>
      </c>
      <c r="BJ23" s="10">
        <f t="shared" si="20"/>
        <v>4</v>
      </c>
      <c r="BK23" s="10" t="str">
        <f t="shared" si="21"/>
        <v/>
      </c>
      <c r="BL23" s="3" t="str">
        <f t="shared" si="22"/>
        <v>コア</v>
      </c>
      <c r="BM23" s="3" t="str">
        <f t="shared" si="22"/>
        <v>割安</v>
      </c>
      <c r="BN23" s="3" t="str">
        <f t="shared" si="22"/>
        <v>成長</v>
      </c>
      <c r="BO23" s="3" t="str">
        <f t="shared" si="22"/>
        <v>市場T</v>
      </c>
      <c r="BP23" s="3" t="str">
        <f t="shared" si="22"/>
        <v>小型</v>
      </c>
      <c r="BQ23" s="10">
        <f t="shared" si="23"/>
        <v>3.2</v>
      </c>
      <c r="BR23" s="10">
        <f t="shared" si="24"/>
        <v>2.39</v>
      </c>
      <c r="BS23" s="10">
        <f t="shared" si="25"/>
        <v>1.86</v>
      </c>
      <c r="BT23" s="10">
        <f t="shared" si="26"/>
        <v>1.48</v>
      </c>
      <c r="BU23" s="10">
        <f t="shared" si="27"/>
        <v>-1.69</v>
      </c>
    </row>
    <row r="24" spans="1:73" x14ac:dyDescent="0.2">
      <c r="A24" s="1">
        <v>198011</v>
      </c>
      <c r="B24" s="5">
        <v>108.78</v>
      </c>
      <c r="C24" s="1">
        <v>111.76</v>
      </c>
      <c r="D24" s="1">
        <v>105.9</v>
      </c>
      <c r="E24" s="1">
        <v>108.76</v>
      </c>
      <c r="F24" s="5">
        <v>111.73</v>
      </c>
      <c r="G24" s="5">
        <v>105.76</v>
      </c>
      <c r="H24" s="5">
        <v>109.61</v>
      </c>
      <c r="I24" s="1">
        <v>115.73</v>
      </c>
      <c r="J24" s="5">
        <v>103.37</v>
      </c>
      <c r="K24" s="1">
        <v>107.68</v>
      </c>
      <c r="L24" s="1">
        <v>106.61</v>
      </c>
      <c r="M24" s="1">
        <v>108.73</v>
      </c>
      <c r="N24" s="1">
        <v>108.07</v>
      </c>
      <c r="O24" s="1">
        <v>108.12</v>
      </c>
      <c r="P24" s="1">
        <v>108.01</v>
      </c>
      <c r="Q24" s="5">
        <v>108.93</v>
      </c>
      <c r="R24" s="1">
        <v>111.99</v>
      </c>
      <c r="S24" s="1">
        <v>106.57</v>
      </c>
      <c r="T24" s="1" t="s">
        <v>40</v>
      </c>
      <c r="U24" s="1" t="s">
        <v>40</v>
      </c>
      <c r="V24" s="1" t="s">
        <v>40</v>
      </c>
      <c r="W24" s="1" t="s">
        <v>40</v>
      </c>
      <c r="X24" s="1" t="s">
        <v>40</v>
      </c>
      <c r="Y24" s="1" t="s">
        <v>40</v>
      </c>
      <c r="Z24" s="5" t="s">
        <v>40</v>
      </c>
      <c r="AA24" s="1" t="s">
        <v>40</v>
      </c>
      <c r="AB24" s="1" t="s">
        <v>40</v>
      </c>
      <c r="AC24" s="56">
        <f t="shared" si="0"/>
        <v>29526</v>
      </c>
      <c r="AD24" s="10" t="str">
        <f t="shared" si="1"/>
        <v/>
      </c>
      <c r="AE24" s="10" t="str">
        <f t="shared" si="2"/>
        <v/>
      </c>
      <c r="AF24" s="10" t="str">
        <f t="shared" si="3"/>
        <v/>
      </c>
      <c r="AG24" s="10" t="str">
        <f t="shared" si="28"/>
        <v/>
      </c>
      <c r="AH24" s="10" t="str">
        <f t="shared" si="4"/>
        <v/>
      </c>
      <c r="AI24" s="10"/>
      <c r="AJ24" s="10" t="str">
        <f t="shared" si="5"/>
        <v/>
      </c>
      <c r="AK24" s="10" t="str">
        <f t="shared" si="6"/>
        <v/>
      </c>
      <c r="AL24" s="10" t="str">
        <f t="shared" si="7"/>
        <v/>
      </c>
      <c r="AM24" s="10" t="str">
        <f t="shared" si="8"/>
        <v/>
      </c>
      <c r="AN24" s="10" t="str">
        <f t="shared" si="9"/>
        <v/>
      </c>
      <c r="AO24" s="10" t="str">
        <f t="shared" si="10"/>
        <v/>
      </c>
      <c r="AP24" s="11"/>
      <c r="AQ24" s="11"/>
      <c r="AR24" s="11"/>
      <c r="AS24" s="11"/>
      <c r="AT24" s="11"/>
      <c r="AU24" s="10"/>
      <c r="AV24" s="10"/>
      <c r="AW24" s="10"/>
      <c r="AX24" s="10"/>
      <c r="AY24" s="10"/>
      <c r="AZ24" s="10">
        <f t="shared" si="11"/>
        <v>-1.4118062295949807</v>
      </c>
      <c r="BA24" s="10">
        <f t="shared" si="12"/>
        <v>0.16100009470594312</v>
      </c>
      <c r="BB24" s="10">
        <f t="shared" si="13"/>
        <v>-1.6156538910331197</v>
      </c>
      <c r="BC24" s="10">
        <f t="shared" si="14"/>
        <v>-4.5879977977603126E-2</v>
      </c>
      <c r="BD24" s="10">
        <f t="shared" si="15"/>
        <v>-0.5576378096718182</v>
      </c>
      <c r="BE24" s="10"/>
      <c r="BF24" s="10">
        <f t="shared" si="16"/>
        <v>4</v>
      </c>
      <c r="BG24" s="10">
        <f t="shared" si="17"/>
        <v>1</v>
      </c>
      <c r="BH24" s="10">
        <f t="shared" si="18"/>
        <v>5</v>
      </c>
      <c r="BI24" s="10">
        <f t="shared" si="19"/>
        <v>2</v>
      </c>
      <c r="BJ24" s="10">
        <f t="shared" si="20"/>
        <v>3</v>
      </c>
      <c r="BK24" s="10" t="str">
        <f t="shared" si="21"/>
        <v/>
      </c>
      <c r="BL24" s="3" t="str">
        <f t="shared" ref="BL24:BP33" si="29">INDEX($BF$12:$BK$12,MATCH(BL$12,$BF24:$BK24,0))</f>
        <v>成長</v>
      </c>
      <c r="BM24" s="3" t="str">
        <f t="shared" si="29"/>
        <v>小型</v>
      </c>
      <c r="BN24" s="3" t="str">
        <f t="shared" si="29"/>
        <v>市場T</v>
      </c>
      <c r="BO24" s="3" t="str">
        <f t="shared" si="29"/>
        <v>割安</v>
      </c>
      <c r="BP24" s="3" t="str">
        <f t="shared" si="29"/>
        <v>コア</v>
      </c>
      <c r="BQ24" s="10">
        <f t="shared" si="23"/>
        <v>0.16</v>
      </c>
      <c r="BR24" s="10">
        <f t="shared" si="24"/>
        <v>-0.05</v>
      </c>
      <c r="BS24" s="10">
        <f t="shared" si="25"/>
        <v>-0.56000000000000005</v>
      </c>
      <c r="BT24" s="10">
        <f t="shared" si="26"/>
        <v>-1.41</v>
      </c>
      <c r="BU24" s="10">
        <f t="shared" si="27"/>
        <v>-1.62</v>
      </c>
    </row>
    <row r="25" spans="1:73" x14ac:dyDescent="0.2">
      <c r="A25" s="1">
        <v>198012</v>
      </c>
      <c r="B25" s="5">
        <v>109.2</v>
      </c>
      <c r="C25" s="1">
        <v>113.14</v>
      </c>
      <c r="D25" s="1">
        <v>105.4</v>
      </c>
      <c r="E25" s="1">
        <v>108.9</v>
      </c>
      <c r="F25" s="5">
        <v>113.04</v>
      </c>
      <c r="G25" s="5">
        <v>104.74</v>
      </c>
      <c r="H25" s="5">
        <v>109.58</v>
      </c>
      <c r="I25" s="1">
        <v>116.95</v>
      </c>
      <c r="J25" s="5">
        <v>102.07</v>
      </c>
      <c r="K25" s="1">
        <v>108.04</v>
      </c>
      <c r="L25" s="1">
        <v>108.03</v>
      </c>
      <c r="M25" s="1">
        <v>108.05</v>
      </c>
      <c r="N25" s="1">
        <v>108.87</v>
      </c>
      <c r="O25" s="1">
        <v>109.63</v>
      </c>
      <c r="P25" s="1">
        <v>108.17</v>
      </c>
      <c r="Q25" s="5">
        <v>110.73</v>
      </c>
      <c r="R25" s="1">
        <v>113.72</v>
      </c>
      <c r="S25" s="1">
        <v>108.42</v>
      </c>
      <c r="T25" s="1" t="s">
        <v>40</v>
      </c>
      <c r="U25" s="1" t="s">
        <v>40</v>
      </c>
      <c r="V25" s="1" t="s">
        <v>40</v>
      </c>
      <c r="W25" s="1" t="s">
        <v>40</v>
      </c>
      <c r="X25" s="1" t="s">
        <v>40</v>
      </c>
      <c r="Y25" s="1" t="s">
        <v>40</v>
      </c>
      <c r="Z25" s="5" t="s">
        <v>40</v>
      </c>
      <c r="AA25" s="1" t="s">
        <v>40</v>
      </c>
      <c r="AB25" s="1" t="s">
        <v>40</v>
      </c>
      <c r="AC25" s="56">
        <f t="shared" si="0"/>
        <v>29556</v>
      </c>
      <c r="AD25" s="10">
        <f t="shared" si="1"/>
        <v>13.040000000000006</v>
      </c>
      <c r="AE25" s="10">
        <f t="shared" si="2"/>
        <v>4.7399999999999887</v>
      </c>
      <c r="AF25" s="10">
        <f t="shared" si="3"/>
        <v>9.5799999999999876</v>
      </c>
      <c r="AG25" s="10">
        <f t="shared" ref="AG25:AG88" si="30">IFERROR((Q25/Q13-1)*100,"")</f>
        <v>10.729999999999995</v>
      </c>
      <c r="AH25" s="10">
        <f t="shared" si="4"/>
        <v>9.2000000000000082</v>
      </c>
      <c r="AI25" s="10"/>
      <c r="AJ25" s="10">
        <f t="shared" si="5"/>
        <v>1</v>
      </c>
      <c r="AK25" s="10">
        <f t="shared" si="6"/>
        <v>5</v>
      </c>
      <c r="AL25" s="10">
        <f t="shared" si="7"/>
        <v>3</v>
      </c>
      <c r="AM25" s="10">
        <f t="shared" si="8"/>
        <v>2</v>
      </c>
      <c r="AN25" s="10">
        <f t="shared" si="9"/>
        <v>4</v>
      </c>
      <c r="AO25" s="10" t="str">
        <f t="shared" si="10"/>
        <v/>
      </c>
      <c r="AP25" s="11" t="str">
        <f t="shared" ref="AP25:AT34" si="31">INDEX($AJ$12:$AO$12,MATCH(AP$12,$AJ25:$AO25,0))</f>
        <v>割安</v>
      </c>
      <c r="AQ25" s="11" t="str">
        <f t="shared" si="31"/>
        <v>小型</v>
      </c>
      <c r="AR25" s="11" t="str">
        <f t="shared" si="31"/>
        <v>コア</v>
      </c>
      <c r="AS25" s="11" t="str">
        <f t="shared" si="31"/>
        <v>市場T</v>
      </c>
      <c r="AT25" s="11" t="str">
        <f t="shared" si="31"/>
        <v>成長</v>
      </c>
      <c r="AU25" s="10">
        <f t="shared" ref="AU25:AU88" si="32">ROUND(INDEX($AD25:$AI25,MATCH(AP25,$AD$12:$AI$12,0)),2)</f>
        <v>13.04</v>
      </c>
      <c r="AV25" s="10">
        <f t="shared" ref="AV25:AV88" si="33">ROUND(INDEX($AD25:$AI25,MATCH(AQ25,$AD$12:$AI$12,0)),2)</f>
        <v>10.73</v>
      </c>
      <c r="AW25" s="10">
        <f t="shared" ref="AW25:AW88" si="34">ROUND(INDEX($AD25:$AI25,MATCH(AR25,$AD$12:$AI$12,0)),2)</f>
        <v>9.58</v>
      </c>
      <c r="AX25" s="10">
        <f t="shared" ref="AX25:AX88" si="35">ROUND(INDEX($AD25:$AI25,MATCH(AS25,$AD$12:$AI$12,0)),2)</f>
        <v>9.1999999999999993</v>
      </c>
      <c r="AY25" s="10">
        <f t="shared" ref="AY25:AY88" si="36">ROUND(INDEX($AD25:$AI25,MATCH(AT25,$AD$12:$AI$12,0)),2)</f>
        <v>4.74</v>
      </c>
      <c r="AZ25" s="10">
        <f t="shared" si="11"/>
        <v>1.1724693457441981</v>
      </c>
      <c r="BA25" s="10">
        <f t="shared" si="12"/>
        <v>-0.9644478063540185</v>
      </c>
      <c r="BB25" s="10">
        <f t="shared" si="13"/>
        <v>-2.7369765532347934E-2</v>
      </c>
      <c r="BC25" s="10">
        <f t="shared" si="14"/>
        <v>1.6524373450840013</v>
      </c>
      <c r="BD25" s="10">
        <f t="shared" si="15"/>
        <v>0.38610038610038533</v>
      </c>
      <c r="BE25" s="10"/>
      <c r="BF25" s="10">
        <f t="shared" si="16"/>
        <v>2</v>
      </c>
      <c r="BG25" s="10">
        <f t="shared" si="17"/>
        <v>5</v>
      </c>
      <c r="BH25" s="10">
        <f t="shared" si="18"/>
        <v>4</v>
      </c>
      <c r="BI25" s="10">
        <f t="shared" si="19"/>
        <v>1</v>
      </c>
      <c r="BJ25" s="10">
        <f t="shared" si="20"/>
        <v>3</v>
      </c>
      <c r="BK25" s="10" t="str">
        <f t="shared" si="21"/>
        <v/>
      </c>
      <c r="BL25" s="3" t="str">
        <f t="shared" si="29"/>
        <v>小型</v>
      </c>
      <c r="BM25" s="3" t="str">
        <f t="shared" si="29"/>
        <v>割安</v>
      </c>
      <c r="BN25" s="3" t="str">
        <f t="shared" si="29"/>
        <v>市場T</v>
      </c>
      <c r="BO25" s="3" t="str">
        <f t="shared" si="29"/>
        <v>コア</v>
      </c>
      <c r="BP25" s="3" t="str">
        <f t="shared" si="29"/>
        <v>成長</v>
      </c>
      <c r="BQ25" s="10">
        <f t="shared" si="23"/>
        <v>1.65</v>
      </c>
      <c r="BR25" s="10">
        <f t="shared" si="24"/>
        <v>1.17</v>
      </c>
      <c r="BS25" s="10">
        <f t="shared" si="25"/>
        <v>0.39</v>
      </c>
      <c r="BT25" s="10">
        <f t="shared" si="26"/>
        <v>-0.03</v>
      </c>
      <c r="BU25" s="10">
        <f t="shared" si="27"/>
        <v>-0.96</v>
      </c>
    </row>
    <row r="26" spans="1:73" x14ac:dyDescent="0.2">
      <c r="A26" s="1">
        <v>198101</v>
      </c>
      <c r="B26" s="5">
        <v>112.62</v>
      </c>
      <c r="C26" s="1">
        <v>116.69</v>
      </c>
      <c r="D26" s="1">
        <v>108.7</v>
      </c>
      <c r="E26" s="1">
        <v>111.92</v>
      </c>
      <c r="F26" s="5">
        <v>116.13</v>
      </c>
      <c r="G26" s="5">
        <v>107.69</v>
      </c>
      <c r="H26" s="5">
        <v>111.97</v>
      </c>
      <c r="I26" s="1">
        <v>119.75</v>
      </c>
      <c r="J26" s="5">
        <v>104.07</v>
      </c>
      <c r="K26" s="1">
        <v>111.86</v>
      </c>
      <c r="L26" s="1">
        <v>111.49</v>
      </c>
      <c r="M26" s="1">
        <v>112.22</v>
      </c>
      <c r="N26" s="1">
        <v>113.19</v>
      </c>
      <c r="O26" s="1">
        <v>113.87</v>
      </c>
      <c r="P26" s="1">
        <v>112.59</v>
      </c>
      <c r="Q26" s="5">
        <v>116.18</v>
      </c>
      <c r="R26" s="1">
        <v>119.83</v>
      </c>
      <c r="S26" s="1">
        <v>113.34</v>
      </c>
      <c r="T26" s="1" t="s">
        <v>40</v>
      </c>
      <c r="U26" s="1" t="s">
        <v>40</v>
      </c>
      <c r="V26" s="1" t="s">
        <v>40</v>
      </c>
      <c r="W26" s="1" t="s">
        <v>40</v>
      </c>
      <c r="X26" s="1" t="s">
        <v>40</v>
      </c>
      <c r="Y26" s="1" t="s">
        <v>40</v>
      </c>
      <c r="Z26" s="5" t="s">
        <v>40</v>
      </c>
      <c r="AA26" s="1" t="s">
        <v>40</v>
      </c>
      <c r="AB26" s="1" t="s">
        <v>40</v>
      </c>
      <c r="AC26" s="56">
        <f t="shared" si="0"/>
        <v>29587</v>
      </c>
      <c r="AD26" s="10">
        <f t="shared" si="1"/>
        <v>12.966926070038909</v>
      </c>
      <c r="AE26" s="10">
        <f t="shared" si="2"/>
        <v>7.2930158413868629</v>
      </c>
      <c r="AF26" s="10">
        <f t="shared" si="3"/>
        <v>10.500345406098877</v>
      </c>
      <c r="AG26" s="10">
        <f t="shared" si="30"/>
        <v>13.213798479828487</v>
      </c>
      <c r="AH26" s="10">
        <f t="shared" si="4"/>
        <v>10.672169811320753</v>
      </c>
      <c r="AI26" s="10"/>
      <c r="AJ26" s="10">
        <f t="shared" si="5"/>
        <v>2</v>
      </c>
      <c r="AK26" s="10">
        <f t="shared" si="6"/>
        <v>5</v>
      </c>
      <c r="AL26" s="10">
        <f t="shared" si="7"/>
        <v>4</v>
      </c>
      <c r="AM26" s="10">
        <f t="shared" si="8"/>
        <v>1</v>
      </c>
      <c r="AN26" s="10">
        <f t="shared" si="9"/>
        <v>3</v>
      </c>
      <c r="AO26" s="10" t="str">
        <f t="shared" si="10"/>
        <v/>
      </c>
      <c r="AP26" s="11" t="str">
        <f t="shared" si="31"/>
        <v>小型</v>
      </c>
      <c r="AQ26" s="11" t="str">
        <f t="shared" si="31"/>
        <v>割安</v>
      </c>
      <c r="AR26" s="11" t="str">
        <f t="shared" si="31"/>
        <v>市場T</v>
      </c>
      <c r="AS26" s="11" t="str">
        <f t="shared" si="31"/>
        <v>コア</v>
      </c>
      <c r="AT26" s="11" t="str">
        <f t="shared" si="31"/>
        <v>成長</v>
      </c>
      <c r="AU26" s="10">
        <f t="shared" si="32"/>
        <v>13.21</v>
      </c>
      <c r="AV26" s="10">
        <f t="shared" si="33"/>
        <v>12.97</v>
      </c>
      <c r="AW26" s="10">
        <f t="shared" si="34"/>
        <v>10.67</v>
      </c>
      <c r="AX26" s="10">
        <f t="shared" si="35"/>
        <v>10.5</v>
      </c>
      <c r="AY26" s="10">
        <f t="shared" si="36"/>
        <v>7.29</v>
      </c>
      <c r="AZ26" s="10">
        <f t="shared" si="11"/>
        <v>2.7335456475583664</v>
      </c>
      <c r="BA26" s="10">
        <f t="shared" si="12"/>
        <v>2.8164979950353386</v>
      </c>
      <c r="BB26" s="10">
        <f t="shared" si="13"/>
        <v>2.1810549370323118</v>
      </c>
      <c r="BC26" s="10">
        <f t="shared" si="14"/>
        <v>4.9218820554501885</v>
      </c>
      <c r="BD26" s="10">
        <f t="shared" si="15"/>
        <v>3.1318681318681429</v>
      </c>
      <c r="BE26" s="10"/>
      <c r="BF26" s="10">
        <f t="shared" si="16"/>
        <v>4</v>
      </c>
      <c r="BG26" s="10">
        <f t="shared" si="17"/>
        <v>3</v>
      </c>
      <c r="BH26" s="10">
        <f t="shared" si="18"/>
        <v>5</v>
      </c>
      <c r="BI26" s="10">
        <f t="shared" si="19"/>
        <v>1</v>
      </c>
      <c r="BJ26" s="10">
        <f t="shared" si="20"/>
        <v>2</v>
      </c>
      <c r="BK26" s="10" t="str">
        <f t="shared" si="21"/>
        <v/>
      </c>
      <c r="BL26" s="3" t="str">
        <f t="shared" si="29"/>
        <v>小型</v>
      </c>
      <c r="BM26" s="3" t="str">
        <f t="shared" si="29"/>
        <v>市場T</v>
      </c>
      <c r="BN26" s="3" t="str">
        <f t="shared" si="29"/>
        <v>成長</v>
      </c>
      <c r="BO26" s="3" t="str">
        <f t="shared" si="29"/>
        <v>割安</v>
      </c>
      <c r="BP26" s="3" t="str">
        <f t="shared" si="29"/>
        <v>コア</v>
      </c>
      <c r="BQ26" s="10">
        <f t="shared" si="23"/>
        <v>4.92</v>
      </c>
      <c r="BR26" s="10">
        <f t="shared" si="24"/>
        <v>3.13</v>
      </c>
      <c r="BS26" s="10">
        <f t="shared" si="25"/>
        <v>2.82</v>
      </c>
      <c r="BT26" s="10">
        <f t="shared" si="26"/>
        <v>2.73</v>
      </c>
      <c r="BU26" s="10">
        <f t="shared" si="27"/>
        <v>2.1800000000000002</v>
      </c>
    </row>
    <row r="27" spans="1:73" x14ac:dyDescent="0.2">
      <c r="A27" s="1">
        <v>198102</v>
      </c>
      <c r="B27" s="5">
        <v>112.09</v>
      </c>
      <c r="C27" s="1">
        <v>115.9</v>
      </c>
      <c r="D27" s="1">
        <v>108.42</v>
      </c>
      <c r="E27" s="1">
        <v>111.69</v>
      </c>
      <c r="F27" s="5">
        <v>115.71</v>
      </c>
      <c r="G27" s="5">
        <v>107.63</v>
      </c>
      <c r="H27" s="5">
        <v>111.92</v>
      </c>
      <c r="I27" s="1">
        <v>119.61</v>
      </c>
      <c r="J27" s="5">
        <v>104.1</v>
      </c>
      <c r="K27" s="1">
        <v>111.39</v>
      </c>
      <c r="L27" s="1">
        <v>110.72</v>
      </c>
      <c r="M27" s="1">
        <v>112.06</v>
      </c>
      <c r="N27" s="1">
        <v>112.24</v>
      </c>
      <c r="O27" s="1">
        <v>112.51</v>
      </c>
      <c r="P27" s="1">
        <v>112.03</v>
      </c>
      <c r="Q27" s="5">
        <v>114.15</v>
      </c>
      <c r="R27" s="1">
        <v>116.99</v>
      </c>
      <c r="S27" s="1">
        <v>111.97</v>
      </c>
      <c r="T27" s="1" t="s">
        <v>40</v>
      </c>
      <c r="U27" s="1" t="s">
        <v>40</v>
      </c>
      <c r="V27" s="1" t="s">
        <v>40</v>
      </c>
      <c r="W27" s="1" t="s">
        <v>40</v>
      </c>
      <c r="X27" s="1" t="s">
        <v>40</v>
      </c>
      <c r="Y27" s="1" t="s">
        <v>40</v>
      </c>
      <c r="Z27" s="5" t="s">
        <v>40</v>
      </c>
      <c r="AA27" s="1" t="s">
        <v>40</v>
      </c>
      <c r="AB27" s="1" t="s">
        <v>40</v>
      </c>
      <c r="AC27" s="56">
        <f t="shared" si="0"/>
        <v>29618</v>
      </c>
      <c r="AD27" s="10">
        <f t="shared" si="1"/>
        <v>12.700886334859241</v>
      </c>
      <c r="AE27" s="10">
        <f t="shared" si="2"/>
        <v>7.4366140946296566</v>
      </c>
      <c r="AF27" s="10">
        <f t="shared" si="3"/>
        <v>10.713225838361851</v>
      </c>
      <c r="AG27" s="10">
        <f t="shared" si="30"/>
        <v>11.845972957084072</v>
      </c>
      <c r="AH27" s="10">
        <f t="shared" si="4"/>
        <v>10.389994090998611</v>
      </c>
      <c r="AI27" s="10"/>
      <c r="AJ27" s="10">
        <f t="shared" si="5"/>
        <v>1</v>
      </c>
      <c r="AK27" s="10">
        <f t="shared" si="6"/>
        <v>5</v>
      </c>
      <c r="AL27" s="10">
        <f t="shared" si="7"/>
        <v>3</v>
      </c>
      <c r="AM27" s="10">
        <f t="shared" si="8"/>
        <v>2</v>
      </c>
      <c r="AN27" s="10">
        <f t="shared" si="9"/>
        <v>4</v>
      </c>
      <c r="AO27" s="10" t="str">
        <f t="shared" si="10"/>
        <v/>
      </c>
      <c r="AP27" s="11" t="str">
        <f t="shared" si="31"/>
        <v>割安</v>
      </c>
      <c r="AQ27" s="11" t="str">
        <f t="shared" si="31"/>
        <v>小型</v>
      </c>
      <c r="AR27" s="11" t="str">
        <f t="shared" si="31"/>
        <v>コア</v>
      </c>
      <c r="AS27" s="11" t="str">
        <f t="shared" si="31"/>
        <v>市場T</v>
      </c>
      <c r="AT27" s="11" t="str">
        <f t="shared" si="31"/>
        <v>成長</v>
      </c>
      <c r="AU27" s="10">
        <f t="shared" si="32"/>
        <v>12.7</v>
      </c>
      <c r="AV27" s="10">
        <f t="shared" si="33"/>
        <v>11.85</v>
      </c>
      <c r="AW27" s="10">
        <f t="shared" si="34"/>
        <v>10.71</v>
      </c>
      <c r="AX27" s="10">
        <f t="shared" si="35"/>
        <v>10.39</v>
      </c>
      <c r="AY27" s="10">
        <f t="shared" si="36"/>
        <v>7.44</v>
      </c>
      <c r="AZ27" s="10">
        <f t="shared" si="11"/>
        <v>-0.36166365280289048</v>
      </c>
      <c r="BA27" s="10">
        <f t="shared" si="12"/>
        <v>-5.571547961742418E-2</v>
      </c>
      <c r="BB27" s="10">
        <f t="shared" si="13"/>
        <v>-4.4654818254885598E-2</v>
      </c>
      <c r="BC27" s="10">
        <f t="shared" si="14"/>
        <v>-1.7472886899638551</v>
      </c>
      <c r="BD27" s="10">
        <f t="shared" si="15"/>
        <v>-0.47060912804119948</v>
      </c>
      <c r="BE27" s="10"/>
      <c r="BF27" s="10">
        <f t="shared" si="16"/>
        <v>3</v>
      </c>
      <c r="BG27" s="10">
        <f t="shared" si="17"/>
        <v>2</v>
      </c>
      <c r="BH27" s="10">
        <f t="shared" si="18"/>
        <v>1</v>
      </c>
      <c r="BI27" s="10">
        <f t="shared" si="19"/>
        <v>5</v>
      </c>
      <c r="BJ27" s="10">
        <f t="shared" si="20"/>
        <v>4</v>
      </c>
      <c r="BK27" s="10" t="str">
        <f t="shared" si="21"/>
        <v/>
      </c>
      <c r="BL27" s="3" t="str">
        <f t="shared" si="29"/>
        <v>コア</v>
      </c>
      <c r="BM27" s="3" t="str">
        <f t="shared" si="29"/>
        <v>成長</v>
      </c>
      <c r="BN27" s="3" t="str">
        <f t="shared" si="29"/>
        <v>割安</v>
      </c>
      <c r="BO27" s="3" t="str">
        <f t="shared" si="29"/>
        <v>市場T</v>
      </c>
      <c r="BP27" s="3" t="str">
        <f t="shared" si="29"/>
        <v>小型</v>
      </c>
      <c r="BQ27" s="10">
        <f t="shared" si="23"/>
        <v>-0.04</v>
      </c>
      <c r="BR27" s="10">
        <f t="shared" si="24"/>
        <v>-0.06</v>
      </c>
      <c r="BS27" s="10">
        <f t="shared" si="25"/>
        <v>-0.36</v>
      </c>
      <c r="BT27" s="10">
        <f t="shared" si="26"/>
        <v>-0.47</v>
      </c>
      <c r="BU27" s="10">
        <f t="shared" si="27"/>
        <v>-1.75</v>
      </c>
    </row>
    <row r="28" spans="1:73" x14ac:dyDescent="0.2">
      <c r="A28" s="1">
        <v>198103</v>
      </c>
      <c r="B28" s="5">
        <v>118.26</v>
      </c>
      <c r="C28" s="1">
        <v>124.51</v>
      </c>
      <c r="D28" s="1">
        <v>112.29</v>
      </c>
      <c r="E28" s="1">
        <v>119.35</v>
      </c>
      <c r="F28" s="5">
        <v>126.03</v>
      </c>
      <c r="G28" s="5">
        <v>112.71</v>
      </c>
      <c r="H28" s="5">
        <v>122.94</v>
      </c>
      <c r="I28" s="1">
        <v>135.41999999999999</v>
      </c>
      <c r="J28" s="5">
        <v>110.5</v>
      </c>
      <c r="K28" s="1">
        <v>114.85</v>
      </c>
      <c r="L28" s="1">
        <v>114.24</v>
      </c>
      <c r="M28" s="1">
        <v>115.45</v>
      </c>
      <c r="N28" s="1">
        <v>114.22</v>
      </c>
      <c r="O28" s="1">
        <v>114.76</v>
      </c>
      <c r="P28" s="1">
        <v>113.75</v>
      </c>
      <c r="Q28" s="5">
        <v>112.79</v>
      </c>
      <c r="R28" s="1">
        <v>116.06</v>
      </c>
      <c r="S28" s="1">
        <v>110.26</v>
      </c>
      <c r="T28" s="1" t="s">
        <v>40</v>
      </c>
      <c r="U28" s="1" t="s">
        <v>40</v>
      </c>
      <c r="V28" s="1" t="s">
        <v>40</v>
      </c>
      <c r="W28" s="1" t="s">
        <v>40</v>
      </c>
      <c r="X28" s="1" t="s">
        <v>40</v>
      </c>
      <c r="Y28" s="1" t="s">
        <v>40</v>
      </c>
      <c r="Z28" s="5" t="s">
        <v>40</v>
      </c>
      <c r="AA28" s="1" t="s">
        <v>40</v>
      </c>
      <c r="AB28" s="1" t="s">
        <v>40</v>
      </c>
      <c r="AC28" s="56">
        <f t="shared" si="0"/>
        <v>29646</v>
      </c>
      <c r="AD28" s="10">
        <f t="shared" si="1"/>
        <v>26.093046523261631</v>
      </c>
      <c r="AE28" s="10">
        <f t="shared" si="2"/>
        <v>14.869547492865864</v>
      </c>
      <c r="AF28" s="10">
        <f t="shared" si="3"/>
        <v>24.67295406145422</v>
      </c>
      <c r="AG28" s="10">
        <f t="shared" si="30"/>
        <v>12.632314759336927</v>
      </c>
      <c r="AH28" s="10">
        <f t="shared" si="4"/>
        <v>19.189679500100798</v>
      </c>
      <c r="AI28" s="10"/>
      <c r="AJ28" s="10">
        <f t="shared" si="5"/>
        <v>1</v>
      </c>
      <c r="AK28" s="10">
        <f t="shared" si="6"/>
        <v>4</v>
      </c>
      <c r="AL28" s="10">
        <f t="shared" si="7"/>
        <v>2</v>
      </c>
      <c r="AM28" s="10">
        <f t="shared" si="8"/>
        <v>5</v>
      </c>
      <c r="AN28" s="10">
        <f t="shared" si="9"/>
        <v>3</v>
      </c>
      <c r="AO28" s="10" t="str">
        <f t="shared" si="10"/>
        <v/>
      </c>
      <c r="AP28" s="11" t="str">
        <f t="shared" si="31"/>
        <v>割安</v>
      </c>
      <c r="AQ28" s="11" t="str">
        <f t="shared" si="31"/>
        <v>コア</v>
      </c>
      <c r="AR28" s="11" t="str">
        <f t="shared" si="31"/>
        <v>市場T</v>
      </c>
      <c r="AS28" s="11" t="str">
        <f t="shared" si="31"/>
        <v>成長</v>
      </c>
      <c r="AT28" s="11" t="str">
        <f t="shared" si="31"/>
        <v>小型</v>
      </c>
      <c r="AU28" s="10">
        <f t="shared" si="32"/>
        <v>26.09</v>
      </c>
      <c r="AV28" s="10">
        <f t="shared" si="33"/>
        <v>24.67</v>
      </c>
      <c r="AW28" s="10">
        <f t="shared" si="34"/>
        <v>19.190000000000001</v>
      </c>
      <c r="AX28" s="10">
        <f t="shared" si="35"/>
        <v>14.87</v>
      </c>
      <c r="AY28" s="10">
        <f t="shared" si="36"/>
        <v>12.63</v>
      </c>
      <c r="AZ28" s="10">
        <f t="shared" si="11"/>
        <v>8.9188488462535798</v>
      </c>
      <c r="BA28" s="10">
        <f t="shared" si="12"/>
        <v>4.7198736411781184</v>
      </c>
      <c r="BB28" s="10">
        <f t="shared" si="13"/>
        <v>9.8463187991422387</v>
      </c>
      <c r="BC28" s="10">
        <f t="shared" si="14"/>
        <v>-1.1914148050810369</v>
      </c>
      <c r="BD28" s="10">
        <f t="shared" si="15"/>
        <v>5.5045053082344531</v>
      </c>
      <c r="BE28" s="10"/>
      <c r="BF28" s="10">
        <f t="shared" si="16"/>
        <v>2</v>
      </c>
      <c r="BG28" s="10">
        <f t="shared" si="17"/>
        <v>4</v>
      </c>
      <c r="BH28" s="10">
        <f t="shared" si="18"/>
        <v>1</v>
      </c>
      <c r="BI28" s="10">
        <f t="shared" si="19"/>
        <v>5</v>
      </c>
      <c r="BJ28" s="10">
        <f t="shared" si="20"/>
        <v>3</v>
      </c>
      <c r="BK28" s="10" t="str">
        <f t="shared" si="21"/>
        <v/>
      </c>
      <c r="BL28" s="3" t="str">
        <f t="shared" si="29"/>
        <v>コア</v>
      </c>
      <c r="BM28" s="3" t="str">
        <f t="shared" si="29"/>
        <v>割安</v>
      </c>
      <c r="BN28" s="3" t="str">
        <f t="shared" si="29"/>
        <v>市場T</v>
      </c>
      <c r="BO28" s="3" t="str">
        <f t="shared" si="29"/>
        <v>成長</v>
      </c>
      <c r="BP28" s="3" t="str">
        <f t="shared" si="29"/>
        <v>小型</v>
      </c>
      <c r="BQ28" s="10">
        <f t="shared" si="23"/>
        <v>9.85</v>
      </c>
      <c r="BR28" s="10">
        <f t="shared" si="24"/>
        <v>8.92</v>
      </c>
      <c r="BS28" s="10">
        <f t="shared" si="25"/>
        <v>5.5</v>
      </c>
      <c r="BT28" s="10">
        <f t="shared" si="26"/>
        <v>4.72</v>
      </c>
      <c r="BU28" s="10">
        <f t="shared" si="27"/>
        <v>-1.19</v>
      </c>
    </row>
    <row r="29" spans="1:73" x14ac:dyDescent="0.2">
      <c r="A29" s="1">
        <v>198104</v>
      </c>
      <c r="B29" s="5">
        <v>125.51</v>
      </c>
      <c r="C29" s="1">
        <v>135.93</v>
      </c>
      <c r="D29" s="1">
        <v>115.64</v>
      </c>
      <c r="E29" s="1">
        <v>128.61000000000001</v>
      </c>
      <c r="F29" s="5">
        <v>140.02000000000001</v>
      </c>
      <c r="G29" s="5">
        <v>117.39</v>
      </c>
      <c r="H29" s="5">
        <v>138.28</v>
      </c>
      <c r="I29" s="1">
        <v>158.49</v>
      </c>
      <c r="J29" s="5">
        <v>118.4</v>
      </c>
      <c r="K29" s="1">
        <v>116.51</v>
      </c>
      <c r="L29" s="1">
        <v>117</v>
      </c>
      <c r="M29" s="1">
        <v>116.04</v>
      </c>
      <c r="N29" s="1">
        <v>114.48</v>
      </c>
      <c r="O29" s="1">
        <v>115.9</v>
      </c>
      <c r="P29" s="1">
        <v>113.21</v>
      </c>
      <c r="Q29" s="5">
        <v>109.91</v>
      </c>
      <c r="R29" s="1">
        <v>113.14</v>
      </c>
      <c r="S29" s="1">
        <v>107.41</v>
      </c>
      <c r="T29" s="1" t="s">
        <v>40</v>
      </c>
      <c r="U29" s="1" t="s">
        <v>40</v>
      </c>
      <c r="V29" s="1" t="s">
        <v>40</v>
      </c>
      <c r="W29" s="1" t="s">
        <v>40</v>
      </c>
      <c r="X29" s="1" t="s">
        <v>40</v>
      </c>
      <c r="Y29" s="1" t="s">
        <v>40</v>
      </c>
      <c r="Z29" s="5" t="s">
        <v>40</v>
      </c>
      <c r="AA29" s="1" t="s">
        <v>40</v>
      </c>
      <c r="AB29" s="1" t="s">
        <v>40</v>
      </c>
      <c r="AC29" s="56">
        <f t="shared" si="0"/>
        <v>29677</v>
      </c>
      <c r="AD29" s="10">
        <f t="shared" si="1"/>
        <v>36.551589623561533</v>
      </c>
      <c r="AE29" s="10">
        <f t="shared" si="2"/>
        <v>15.450432730133755</v>
      </c>
      <c r="AF29" s="10">
        <f t="shared" si="3"/>
        <v>34.788965786138995</v>
      </c>
      <c r="AG29" s="10">
        <f t="shared" si="30"/>
        <v>6.636266614921893</v>
      </c>
      <c r="AH29" s="10">
        <f t="shared" si="4"/>
        <v>22.724161533196451</v>
      </c>
      <c r="AI29" s="10"/>
      <c r="AJ29" s="10">
        <f t="shared" si="5"/>
        <v>1</v>
      </c>
      <c r="AK29" s="10">
        <f t="shared" si="6"/>
        <v>4</v>
      </c>
      <c r="AL29" s="10">
        <f t="shared" si="7"/>
        <v>2</v>
      </c>
      <c r="AM29" s="10">
        <f t="shared" si="8"/>
        <v>5</v>
      </c>
      <c r="AN29" s="10">
        <f t="shared" si="9"/>
        <v>3</v>
      </c>
      <c r="AO29" s="10" t="str">
        <f t="shared" si="10"/>
        <v/>
      </c>
      <c r="AP29" s="11" t="str">
        <f t="shared" si="31"/>
        <v>割安</v>
      </c>
      <c r="AQ29" s="11" t="str">
        <f t="shared" si="31"/>
        <v>コア</v>
      </c>
      <c r="AR29" s="11" t="str">
        <f t="shared" si="31"/>
        <v>市場T</v>
      </c>
      <c r="AS29" s="11" t="str">
        <f t="shared" si="31"/>
        <v>成長</v>
      </c>
      <c r="AT29" s="11" t="str">
        <f t="shared" si="31"/>
        <v>小型</v>
      </c>
      <c r="AU29" s="10">
        <f t="shared" si="32"/>
        <v>36.549999999999997</v>
      </c>
      <c r="AV29" s="10">
        <f t="shared" si="33"/>
        <v>34.79</v>
      </c>
      <c r="AW29" s="10">
        <f t="shared" si="34"/>
        <v>22.72</v>
      </c>
      <c r="AX29" s="10">
        <f t="shared" si="35"/>
        <v>15.45</v>
      </c>
      <c r="AY29" s="10">
        <f t="shared" si="36"/>
        <v>6.64</v>
      </c>
      <c r="AZ29" s="10">
        <f t="shared" si="11"/>
        <v>11.100531619455701</v>
      </c>
      <c r="BA29" s="10">
        <f t="shared" si="12"/>
        <v>4.1522491349480939</v>
      </c>
      <c r="BB29" s="10">
        <f t="shared" si="13"/>
        <v>12.477631364893437</v>
      </c>
      <c r="BC29" s="10">
        <f t="shared" si="14"/>
        <v>-2.5534178561929299</v>
      </c>
      <c r="BD29" s="10">
        <f t="shared" si="15"/>
        <v>6.1305597835278114</v>
      </c>
      <c r="BE29" s="10"/>
      <c r="BF29" s="10">
        <f t="shared" si="16"/>
        <v>2</v>
      </c>
      <c r="BG29" s="10">
        <f t="shared" si="17"/>
        <v>4</v>
      </c>
      <c r="BH29" s="10">
        <f t="shared" si="18"/>
        <v>1</v>
      </c>
      <c r="BI29" s="10">
        <f t="shared" si="19"/>
        <v>5</v>
      </c>
      <c r="BJ29" s="10">
        <f t="shared" si="20"/>
        <v>3</v>
      </c>
      <c r="BK29" s="10" t="str">
        <f t="shared" si="21"/>
        <v/>
      </c>
      <c r="BL29" s="3" t="str">
        <f t="shared" si="29"/>
        <v>コア</v>
      </c>
      <c r="BM29" s="3" t="str">
        <f t="shared" si="29"/>
        <v>割安</v>
      </c>
      <c r="BN29" s="3" t="str">
        <f t="shared" si="29"/>
        <v>市場T</v>
      </c>
      <c r="BO29" s="3" t="str">
        <f t="shared" si="29"/>
        <v>成長</v>
      </c>
      <c r="BP29" s="3" t="str">
        <f t="shared" si="29"/>
        <v>小型</v>
      </c>
      <c r="BQ29" s="10">
        <f t="shared" si="23"/>
        <v>12.48</v>
      </c>
      <c r="BR29" s="10">
        <f t="shared" si="24"/>
        <v>11.1</v>
      </c>
      <c r="BS29" s="10">
        <f t="shared" si="25"/>
        <v>6.13</v>
      </c>
      <c r="BT29" s="10">
        <f t="shared" si="26"/>
        <v>4.1500000000000004</v>
      </c>
      <c r="BU29" s="10">
        <f t="shared" si="27"/>
        <v>-2.5499999999999998</v>
      </c>
    </row>
    <row r="30" spans="1:73" x14ac:dyDescent="0.2">
      <c r="A30" s="1">
        <v>198105</v>
      </c>
      <c r="B30" s="5">
        <v>125.57</v>
      </c>
      <c r="C30" s="1">
        <v>136.4</v>
      </c>
      <c r="D30" s="1">
        <v>115.31</v>
      </c>
      <c r="E30" s="1">
        <v>129.55000000000001</v>
      </c>
      <c r="F30" s="5">
        <v>141.52000000000001</v>
      </c>
      <c r="G30" s="5">
        <v>117.8</v>
      </c>
      <c r="H30" s="5">
        <v>142.29</v>
      </c>
      <c r="I30" s="1">
        <v>164.19</v>
      </c>
      <c r="J30" s="5">
        <v>120.77</v>
      </c>
      <c r="K30" s="1">
        <v>113.63</v>
      </c>
      <c r="L30" s="1">
        <v>113.29</v>
      </c>
      <c r="M30" s="1">
        <v>113.96</v>
      </c>
      <c r="N30" s="1">
        <v>111.11</v>
      </c>
      <c r="O30" s="1">
        <v>111.73</v>
      </c>
      <c r="P30" s="1">
        <v>110.56</v>
      </c>
      <c r="Q30" s="5">
        <v>105.45</v>
      </c>
      <c r="R30" s="1">
        <v>107.85</v>
      </c>
      <c r="S30" s="1">
        <v>103.6</v>
      </c>
      <c r="T30" s="1" t="s">
        <v>40</v>
      </c>
      <c r="U30" s="1" t="s">
        <v>40</v>
      </c>
      <c r="V30" s="1" t="s">
        <v>40</v>
      </c>
      <c r="W30" s="1" t="s">
        <v>40</v>
      </c>
      <c r="X30" s="1" t="s">
        <v>40</v>
      </c>
      <c r="Y30" s="1" t="s">
        <v>40</v>
      </c>
      <c r="Z30" s="5" t="s">
        <v>40</v>
      </c>
      <c r="AA30" s="1" t="s">
        <v>40</v>
      </c>
      <c r="AB30" s="1" t="s">
        <v>40</v>
      </c>
      <c r="AC30" s="56">
        <f t="shared" si="0"/>
        <v>29707</v>
      </c>
      <c r="AD30" s="10">
        <f t="shared" si="1"/>
        <v>38.405867970660147</v>
      </c>
      <c r="AE30" s="10">
        <f t="shared" si="2"/>
        <v>15.751203694605476</v>
      </c>
      <c r="AF30" s="10">
        <f t="shared" si="3"/>
        <v>38.132220172798739</v>
      </c>
      <c r="AG30" s="10">
        <f t="shared" si="30"/>
        <v>0.78371403995030064</v>
      </c>
      <c r="AH30" s="10">
        <f t="shared" si="4"/>
        <v>22.579070675517364</v>
      </c>
      <c r="AI30" s="10"/>
      <c r="AJ30" s="10">
        <f t="shared" si="5"/>
        <v>1</v>
      </c>
      <c r="AK30" s="10">
        <f t="shared" si="6"/>
        <v>4</v>
      </c>
      <c r="AL30" s="10">
        <f t="shared" si="7"/>
        <v>2</v>
      </c>
      <c r="AM30" s="10">
        <f t="shared" si="8"/>
        <v>5</v>
      </c>
      <c r="AN30" s="10">
        <f t="shared" si="9"/>
        <v>3</v>
      </c>
      <c r="AO30" s="10" t="str">
        <f t="shared" si="10"/>
        <v/>
      </c>
      <c r="AP30" s="11" t="str">
        <f t="shared" si="31"/>
        <v>割安</v>
      </c>
      <c r="AQ30" s="11" t="str">
        <f t="shared" si="31"/>
        <v>コア</v>
      </c>
      <c r="AR30" s="11" t="str">
        <f t="shared" si="31"/>
        <v>市場T</v>
      </c>
      <c r="AS30" s="11" t="str">
        <f t="shared" si="31"/>
        <v>成長</v>
      </c>
      <c r="AT30" s="11" t="str">
        <f t="shared" si="31"/>
        <v>小型</v>
      </c>
      <c r="AU30" s="10">
        <f t="shared" si="32"/>
        <v>38.409999999999997</v>
      </c>
      <c r="AV30" s="10">
        <f t="shared" si="33"/>
        <v>38.130000000000003</v>
      </c>
      <c r="AW30" s="10">
        <f t="shared" si="34"/>
        <v>22.58</v>
      </c>
      <c r="AX30" s="10">
        <f t="shared" si="35"/>
        <v>15.75</v>
      </c>
      <c r="AY30" s="10">
        <f t="shared" si="36"/>
        <v>0.78</v>
      </c>
      <c r="AZ30" s="10">
        <f t="shared" si="11"/>
        <v>1.071275532066851</v>
      </c>
      <c r="BA30" s="10">
        <f t="shared" si="12"/>
        <v>0.34926313996082037</v>
      </c>
      <c r="BB30" s="10">
        <f t="shared" si="13"/>
        <v>2.8999132195545174</v>
      </c>
      <c r="BC30" s="10">
        <f t="shared" si="14"/>
        <v>-4.0578655263397323</v>
      </c>
      <c r="BD30" s="10">
        <f t="shared" si="15"/>
        <v>4.7804955780406111E-2</v>
      </c>
      <c r="BE30" s="10"/>
      <c r="BF30" s="10">
        <f t="shared" si="16"/>
        <v>2</v>
      </c>
      <c r="BG30" s="10">
        <f t="shared" si="17"/>
        <v>3</v>
      </c>
      <c r="BH30" s="10">
        <f t="shared" si="18"/>
        <v>1</v>
      </c>
      <c r="BI30" s="10">
        <f t="shared" si="19"/>
        <v>5</v>
      </c>
      <c r="BJ30" s="10">
        <f t="shared" si="20"/>
        <v>4</v>
      </c>
      <c r="BK30" s="10" t="str">
        <f t="shared" si="21"/>
        <v/>
      </c>
      <c r="BL30" s="3" t="str">
        <f t="shared" si="29"/>
        <v>コア</v>
      </c>
      <c r="BM30" s="3" t="str">
        <f t="shared" si="29"/>
        <v>割安</v>
      </c>
      <c r="BN30" s="3" t="str">
        <f t="shared" si="29"/>
        <v>成長</v>
      </c>
      <c r="BO30" s="3" t="str">
        <f t="shared" si="29"/>
        <v>市場T</v>
      </c>
      <c r="BP30" s="3" t="str">
        <f t="shared" si="29"/>
        <v>小型</v>
      </c>
      <c r="BQ30" s="10">
        <f t="shared" si="23"/>
        <v>2.9</v>
      </c>
      <c r="BR30" s="10">
        <f t="shared" si="24"/>
        <v>1.07</v>
      </c>
      <c r="BS30" s="10">
        <f t="shared" si="25"/>
        <v>0.35</v>
      </c>
      <c r="BT30" s="10">
        <f t="shared" si="26"/>
        <v>0.05</v>
      </c>
      <c r="BU30" s="10">
        <f t="shared" si="27"/>
        <v>-4.0599999999999996</v>
      </c>
    </row>
    <row r="31" spans="1:73" x14ac:dyDescent="0.2">
      <c r="A31" s="1">
        <v>198106</v>
      </c>
      <c r="B31" s="5">
        <v>131.33000000000001</v>
      </c>
      <c r="C31" s="1">
        <v>142.32</v>
      </c>
      <c r="D31" s="1">
        <v>120.92</v>
      </c>
      <c r="E31" s="1">
        <v>135.31</v>
      </c>
      <c r="F31" s="5">
        <v>147.54</v>
      </c>
      <c r="G31" s="5">
        <v>123.3</v>
      </c>
      <c r="H31" s="5">
        <v>147.34</v>
      </c>
      <c r="I31" s="1">
        <v>170.86</v>
      </c>
      <c r="J31" s="5">
        <v>124.27</v>
      </c>
      <c r="K31" s="1">
        <v>120.27</v>
      </c>
      <c r="L31" s="1">
        <v>118.51</v>
      </c>
      <c r="M31" s="1">
        <v>122</v>
      </c>
      <c r="N31" s="1">
        <v>117.49</v>
      </c>
      <c r="O31" s="1">
        <v>116.99</v>
      </c>
      <c r="P31" s="1">
        <v>117.98</v>
      </c>
      <c r="Q31" s="5">
        <v>111.23</v>
      </c>
      <c r="R31" s="1">
        <v>113.21</v>
      </c>
      <c r="S31" s="1">
        <v>109.73</v>
      </c>
      <c r="T31" s="1" t="s">
        <v>40</v>
      </c>
      <c r="U31" s="1" t="s">
        <v>40</v>
      </c>
      <c r="V31" s="1" t="s">
        <v>40</v>
      </c>
      <c r="W31" s="1" t="s">
        <v>40</v>
      </c>
      <c r="X31" s="1" t="s">
        <v>40</v>
      </c>
      <c r="Y31" s="1" t="s">
        <v>40</v>
      </c>
      <c r="Z31" s="5" t="s">
        <v>40</v>
      </c>
      <c r="AA31" s="1" t="s">
        <v>40</v>
      </c>
      <c r="AB31" s="1" t="s">
        <v>40</v>
      </c>
      <c r="AC31" s="56">
        <f t="shared" si="0"/>
        <v>29738</v>
      </c>
      <c r="AD31" s="10">
        <f t="shared" si="1"/>
        <v>41.146082464364284</v>
      </c>
      <c r="AE31" s="10">
        <f t="shared" si="2"/>
        <v>21.394112434774048</v>
      </c>
      <c r="AF31" s="10">
        <f t="shared" si="3"/>
        <v>43.382639159205908</v>
      </c>
      <c r="AG31" s="10">
        <f t="shared" si="30"/>
        <v>4.4805560773999664</v>
      </c>
      <c r="AH31" s="10">
        <f t="shared" si="4"/>
        <v>26.754174307499291</v>
      </c>
      <c r="AI31" s="10"/>
      <c r="AJ31" s="10">
        <f t="shared" si="5"/>
        <v>2</v>
      </c>
      <c r="AK31" s="10">
        <f t="shared" si="6"/>
        <v>4</v>
      </c>
      <c r="AL31" s="10">
        <f t="shared" si="7"/>
        <v>1</v>
      </c>
      <c r="AM31" s="10">
        <f t="shared" si="8"/>
        <v>5</v>
      </c>
      <c r="AN31" s="10">
        <f t="shared" si="9"/>
        <v>3</v>
      </c>
      <c r="AO31" s="10" t="str">
        <f t="shared" si="10"/>
        <v/>
      </c>
      <c r="AP31" s="11" t="str">
        <f t="shared" si="31"/>
        <v>コア</v>
      </c>
      <c r="AQ31" s="11" t="str">
        <f t="shared" si="31"/>
        <v>割安</v>
      </c>
      <c r="AR31" s="11" t="str">
        <f t="shared" si="31"/>
        <v>市場T</v>
      </c>
      <c r="AS31" s="11" t="str">
        <f t="shared" si="31"/>
        <v>成長</v>
      </c>
      <c r="AT31" s="11" t="str">
        <f t="shared" si="31"/>
        <v>小型</v>
      </c>
      <c r="AU31" s="10">
        <f t="shared" si="32"/>
        <v>43.38</v>
      </c>
      <c r="AV31" s="10">
        <f t="shared" si="33"/>
        <v>41.15</v>
      </c>
      <c r="AW31" s="10">
        <f t="shared" si="34"/>
        <v>26.75</v>
      </c>
      <c r="AX31" s="10">
        <f t="shared" si="35"/>
        <v>21.39</v>
      </c>
      <c r="AY31" s="10">
        <f t="shared" si="36"/>
        <v>4.4800000000000004</v>
      </c>
      <c r="AZ31" s="10">
        <f t="shared" si="11"/>
        <v>4.2538157150932676</v>
      </c>
      <c r="BA31" s="10">
        <f t="shared" si="12"/>
        <v>4.6689303904923651</v>
      </c>
      <c r="BB31" s="10">
        <f t="shared" si="13"/>
        <v>3.5490898868508092</v>
      </c>
      <c r="BC31" s="10">
        <f t="shared" si="14"/>
        <v>5.4812707444286346</v>
      </c>
      <c r="BD31" s="10">
        <f t="shared" si="15"/>
        <v>4.5870829019670545</v>
      </c>
      <c r="BE31" s="10"/>
      <c r="BF31" s="10">
        <f t="shared" si="16"/>
        <v>4</v>
      </c>
      <c r="BG31" s="10">
        <f t="shared" si="17"/>
        <v>2</v>
      </c>
      <c r="BH31" s="10">
        <f t="shared" si="18"/>
        <v>5</v>
      </c>
      <c r="BI31" s="10">
        <f t="shared" si="19"/>
        <v>1</v>
      </c>
      <c r="BJ31" s="10">
        <f t="shared" si="20"/>
        <v>3</v>
      </c>
      <c r="BK31" s="10" t="str">
        <f t="shared" si="21"/>
        <v/>
      </c>
      <c r="BL31" s="3" t="str">
        <f t="shared" si="29"/>
        <v>小型</v>
      </c>
      <c r="BM31" s="3" t="str">
        <f t="shared" si="29"/>
        <v>成長</v>
      </c>
      <c r="BN31" s="3" t="str">
        <f t="shared" si="29"/>
        <v>市場T</v>
      </c>
      <c r="BO31" s="3" t="str">
        <f t="shared" si="29"/>
        <v>割安</v>
      </c>
      <c r="BP31" s="3" t="str">
        <f t="shared" si="29"/>
        <v>コア</v>
      </c>
      <c r="BQ31" s="10">
        <f t="shared" si="23"/>
        <v>5.48</v>
      </c>
      <c r="BR31" s="10">
        <f t="shared" si="24"/>
        <v>4.67</v>
      </c>
      <c r="BS31" s="10">
        <f t="shared" si="25"/>
        <v>4.59</v>
      </c>
      <c r="BT31" s="10">
        <f t="shared" si="26"/>
        <v>4.25</v>
      </c>
      <c r="BU31" s="10">
        <f t="shared" si="27"/>
        <v>3.55</v>
      </c>
    </row>
    <row r="32" spans="1:73" x14ac:dyDescent="0.2">
      <c r="A32" s="1">
        <v>198107</v>
      </c>
      <c r="B32" s="5">
        <v>132.66</v>
      </c>
      <c r="C32" s="1">
        <v>144.85</v>
      </c>
      <c r="D32" s="1">
        <v>121.12</v>
      </c>
      <c r="E32" s="1">
        <v>137.26</v>
      </c>
      <c r="F32" s="5">
        <v>150.91</v>
      </c>
      <c r="G32" s="5">
        <v>123.89</v>
      </c>
      <c r="H32" s="5">
        <v>151.26</v>
      </c>
      <c r="I32" s="1">
        <v>177.38</v>
      </c>
      <c r="J32" s="5">
        <v>125.69</v>
      </c>
      <c r="K32" s="1">
        <v>119.76</v>
      </c>
      <c r="L32" s="1">
        <v>117.96</v>
      </c>
      <c r="M32" s="1">
        <v>121.53</v>
      </c>
      <c r="N32" s="1">
        <v>116.57</v>
      </c>
      <c r="O32" s="1">
        <v>115.98</v>
      </c>
      <c r="P32" s="1">
        <v>117.15</v>
      </c>
      <c r="Q32" s="5">
        <v>109.42</v>
      </c>
      <c r="R32" s="1">
        <v>111.05</v>
      </c>
      <c r="S32" s="1">
        <v>108.2</v>
      </c>
      <c r="T32" s="1" t="s">
        <v>40</v>
      </c>
      <c r="U32" s="1" t="s">
        <v>40</v>
      </c>
      <c r="V32" s="1" t="s">
        <v>40</v>
      </c>
      <c r="W32" s="1" t="s">
        <v>40</v>
      </c>
      <c r="X32" s="1" t="s">
        <v>40</v>
      </c>
      <c r="Y32" s="1" t="s">
        <v>40</v>
      </c>
      <c r="Z32" s="5" t="s">
        <v>40</v>
      </c>
      <c r="AA32" s="1" t="s">
        <v>40</v>
      </c>
      <c r="AB32" s="1" t="s">
        <v>40</v>
      </c>
      <c r="AC32" s="56">
        <f t="shared" si="0"/>
        <v>29768</v>
      </c>
      <c r="AD32" s="10">
        <f t="shared" si="1"/>
        <v>45.133679553760331</v>
      </c>
      <c r="AE32" s="10">
        <f t="shared" si="2"/>
        <v>23.778599260665388</v>
      </c>
      <c r="AF32" s="10">
        <f t="shared" si="3"/>
        <v>48.877952755905518</v>
      </c>
      <c r="AG32" s="10">
        <f t="shared" si="30"/>
        <v>0.87581819858024712</v>
      </c>
      <c r="AH32" s="10">
        <f t="shared" si="4"/>
        <v>28.671193016488861</v>
      </c>
      <c r="AI32" s="10"/>
      <c r="AJ32" s="10">
        <f t="shared" si="5"/>
        <v>2</v>
      </c>
      <c r="AK32" s="10">
        <f t="shared" si="6"/>
        <v>4</v>
      </c>
      <c r="AL32" s="10">
        <f t="shared" si="7"/>
        <v>1</v>
      </c>
      <c r="AM32" s="10">
        <f t="shared" si="8"/>
        <v>5</v>
      </c>
      <c r="AN32" s="10">
        <f t="shared" si="9"/>
        <v>3</v>
      </c>
      <c r="AO32" s="10" t="str">
        <f t="shared" si="10"/>
        <v/>
      </c>
      <c r="AP32" s="11" t="str">
        <f t="shared" si="31"/>
        <v>コア</v>
      </c>
      <c r="AQ32" s="11" t="str">
        <f t="shared" si="31"/>
        <v>割安</v>
      </c>
      <c r="AR32" s="11" t="str">
        <f t="shared" si="31"/>
        <v>市場T</v>
      </c>
      <c r="AS32" s="11" t="str">
        <f t="shared" si="31"/>
        <v>成長</v>
      </c>
      <c r="AT32" s="11" t="str">
        <f t="shared" si="31"/>
        <v>小型</v>
      </c>
      <c r="AU32" s="10">
        <f t="shared" si="32"/>
        <v>48.88</v>
      </c>
      <c r="AV32" s="10">
        <f t="shared" si="33"/>
        <v>45.13</v>
      </c>
      <c r="AW32" s="10">
        <f t="shared" si="34"/>
        <v>28.67</v>
      </c>
      <c r="AX32" s="10">
        <f t="shared" si="35"/>
        <v>23.78</v>
      </c>
      <c r="AY32" s="10">
        <f t="shared" si="36"/>
        <v>0.88</v>
      </c>
      <c r="AZ32" s="10">
        <f t="shared" si="11"/>
        <v>2.2841263386200295</v>
      </c>
      <c r="BA32" s="10">
        <f t="shared" si="12"/>
        <v>0.47850770478508053</v>
      </c>
      <c r="BB32" s="10">
        <f t="shared" si="13"/>
        <v>2.6605130989547865</v>
      </c>
      <c r="BC32" s="10">
        <f t="shared" si="14"/>
        <v>-1.6272588330486393</v>
      </c>
      <c r="BD32" s="10">
        <f t="shared" si="15"/>
        <v>1.012716058783214</v>
      </c>
      <c r="BE32" s="10"/>
      <c r="BF32" s="10">
        <f t="shared" si="16"/>
        <v>2</v>
      </c>
      <c r="BG32" s="10">
        <f t="shared" si="17"/>
        <v>4</v>
      </c>
      <c r="BH32" s="10">
        <f t="shared" si="18"/>
        <v>1</v>
      </c>
      <c r="BI32" s="10">
        <f t="shared" si="19"/>
        <v>5</v>
      </c>
      <c r="BJ32" s="10">
        <f t="shared" si="20"/>
        <v>3</v>
      </c>
      <c r="BK32" s="10" t="str">
        <f t="shared" si="21"/>
        <v/>
      </c>
      <c r="BL32" s="3" t="str">
        <f t="shared" si="29"/>
        <v>コア</v>
      </c>
      <c r="BM32" s="3" t="str">
        <f t="shared" si="29"/>
        <v>割安</v>
      </c>
      <c r="BN32" s="3" t="str">
        <f t="shared" si="29"/>
        <v>市場T</v>
      </c>
      <c r="BO32" s="3" t="str">
        <f t="shared" si="29"/>
        <v>成長</v>
      </c>
      <c r="BP32" s="3" t="str">
        <f t="shared" si="29"/>
        <v>小型</v>
      </c>
      <c r="BQ32" s="10">
        <f t="shared" si="23"/>
        <v>2.66</v>
      </c>
      <c r="BR32" s="10">
        <f t="shared" si="24"/>
        <v>2.2799999999999998</v>
      </c>
      <c r="BS32" s="10">
        <f t="shared" si="25"/>
        <v>1.01</v>
      </c>
      <c r="BT32" s="10">
        <f t="shared" si="26"/>
        <v>0.48</v>
      </c>
      <c r="BU32" s="10">
        <f t="shared" si="27"/>
        <v>-1.63</v>
      </c>
    </row>
    <row r="33" spans="1:73" x14ac:dyDescent="0.2">
      <c r="A33" s="1">
        <v>198108</v>
      </c>
      <c r="B33" s="5">
        <v>132.63</v>
      </c>
      <c r="C33" s="1">
        <v>146.19</v>
      </c>
      <c r="D33" s="1">
        <v>119.81</v>
      </c>
      <c r="E33" s="1">
        <v>137.4</v>
      </c>
      <c r="F33" s="5">
        <v>152.44</v>
      </c>
      <c r="G33" s="5">
        <v>122.68</v>
      </c>
      <c r="H33" s="5">
        <v>151.85</v>
      </c>
      <c r="I33" s="1">
        <v>179.73</v>
      </c>
      <c r="J33" s="5">
        <v>124.6</v>
      </c>
      <c r="K33" s="1">
        <v>119.33</v>
      </c>
      <c r="L33" s="1">
        <v>118.48</v>
      </c>
      <c r="M33" s="1">
        <v>120.18</v>
      </c>
      <c r="N33" s="1">
        <v>116.02</v>
      </c>
      <c r="O33" s="1">
        <v>116.44</v>
      </c>
      <c r="P33" s="1">
        <v>115.67</v>
      </c>
      <c r="Q33" s="5">
        <v>108.54</v>
      </c>
      <c r="R33" s="1">
        <v>111.34</v>
      </c>
      <c r="S33" s="1">
        <v>106.38</v>
      </c>
      <c r="T33" s="1" t="s">
        <v>40</v>
      </c>
      <c r="U33" s="1" t="s">
        <v>40</v>
      </c>
      <c r="V33" s="1" t="s">
        <v>40</v>
      </c>
      <c r="W33" s="1" t="s">
        <v>40</v>
      </c>
      <c r="X33" s="1" t="s">
        <v>40</v>
      </c>
      <c r="Y33" s="1" t="s">
        <v>40</v>
      </c>
      <c r="Z33" s="5" t="s">
        <v>40</v>
      </c>
      <c r="AA33" s="1" t="s">
        <v>40</v>
      </c>
      <c r="AB33" s="1" t="s">
        <v>40</v>
      </c>
      <c r="AC33" s="56">
        <f t="shared" si="0"/>
        <v>29799</v>
      </c>
      <c r="AD33" s="10">
        <f t="shared" si="1"/>
        <v>42.720719033798325</v>
      </c>
      <c r="AE33" s="10">
        <f t="shared" si="2"/>
        <v>20.736148016927469</v>
      </c>
      <c r="AF33" s="10">
        <f t="shared" si="3"/>
        <v>45.061138708444773</v>
      </c>
      <c r="AG33" s="10">
        <f t="shared" si="30"/>
        <v>0.28642705349717357</v>
      </c>
      <c r="AH33" s="10">
        <f t="shared" si="4"/>
        <v>26.458810068649896</v>
      </c>
      <c r="AI33" s="10"/>
      <c r="AJ33" s="10">
        <f t="shared" si="5"/>
        <v>2</v>
      </c>
      <c r="AK33" s="10">
        <f t="shared" si="6"/>
        <v>4</v>
      </c>
      <c r="AL33" s="10">
        <f t="shared" si="7"/>
        <v>1</v>
      </c>
      <c r="AM33" s="10">
        <f t="shared" si="8"/>
        <v>5</v>
      </c>
      <c r="AN33" s="10">
        <f t="shared" si="9"/>
        <v>3</v>
      </c>
      <c r="AO33" s="10" t="str">
        <f t="shared" si="10"/>
        <v/>
      </c>
      <c r="AP33" s="11" t="str">
        <f t="shared" si="31"/>
        <v>コア</v>
      </c>
      <c r="AQ33" s="11" t="str">
        <f t="shared" si="31"/>
        <v>割安</v>
      </c>
      <c r="AR33" s="11" t="str">
        <f t="shared" si="31"/>
        <v>市場T</v>
      </c>
      <c r="AS33" s="11" t="str">
        <f t="shared" si="31"/>
        <v>成長</v>
      </c>
      <c r="AT33" s="11" t="str">
        <f t="shared" si="31"/>
        <v>小型</v>
      </c>
      <c r="AU33" s="10">
        <f t="shared" si="32"/>
        <v>45.06</v>
      </c>
      <c r="AV33" s="10">
        <f t="shared" si="33"/>
        <v>42.72</v>
      </c>
      <c r="AW33" s="10">
        <f t="shared" si="34"/>
        <v>26.46</v>
      </c>
      <c r="AX33" s="10">
        <f t="shared" si="35"/>
        <v>20.74</v>
      </c>
      <c r="AY33" s="10">
        <f t="shared" si="36"/>
        <v>0.28999999999999998</v>
      </c>
      <c r="AZ33" s="10">
        <f t="shared" si="11"/>
        <v>1.013849314160753</v>
      </c>
      <c r="BA33" s="10">
        <f t="shared" si="12"/>
        <v>-0.97667285495196543</v>
      </c>
      <c r="BB33" s="10">
        <f t="shared" si="13"/>
        <v>0.39005685574506899</v>
      </c>
      <c r="BC33" s="10">
        <f t="shared" si="14"/>
        <v>-0.8042405410345399</v>
      </c>
      <c r="BD33" s="10">
        <f t="shared" si="15"/>
        <v>-2.2614201718684779E-2</v>
      </c>
      <c r="BE33" s="10"/>
      <c r="BF33" s="10">
        <f t="shared" si="16"/>
        <v>1</v>
      </c>
      <c r="BG33" s="10">
        <f t="shared" si="17"/>
        <v>5</v>
      </c>
      <c r="BH33" s="10">
        <f t="shared" si="18"/>
        <v>2</v>
      </c>
      <c r="BI33" s="10">
        <f t="shared" si="19"/>
        <v>4</v>
      </c>
      <c r="BJ33" s="10">
        <f t="shared" si="20"/>
        <v>3</v>
      </c>
      <c r="BK33" s="10" t="str">
        <f t="shared" si="21"/>
        <v/>
      </c>
      <c r="BL33" s="3" t="str">
        <f t="shared" si="29"/>
        <v>割安</v>
      </c>
      <c r="BM33" s="3" t="str">
        <f t="shared" si="29"/>
        <v>コア</v>
      </c>
      <c r="BN33" s="3" t="str">
        <f t="shared" si="29"/>
        <v>市場T</v>
      </c>
      <c r="BO33" s="3" t="str">
        <f t="shared" si="29"/>
        <v>小型</v>
      </c>
      <c r="BP33" s="3" t="str">
        <f t="shared" si="29"/>
        <v>成長</v>
      </c>
      <c r="BQ33" s="10">
        <f t="shared" si="23"/>
        <v>1.01</v>
      </c>
      <c r="BR33" s="10">
        <f t="shared" si="24"/>
        <v>0.39</v>
      </c>
      <c r="BS33" s="10">
        <f t="shared" si="25"/>
        <v>-0.02</v>
      </c>
      <c r="BT33" s="10">
        <f t="shared" si="26"/>
        <v>-0.8</v>
      </c>
      <c r="BU33" s="10">
        <f t="shared" si="27"/>
        <v>-0.98</v>
      </c>
    </row>
    <row r="34" spans="1:73" x14ac:dyDescent="0.2">
      <c r="A34" s="1">
        <v>198109</v>
      </c>
      <c r="B34" s="5">
        <v>124.24</v>
      </c>
      <c r="C34" s="1">
        <v>136.04</v>
      </c>
      <c r="D34" s="1">
        <v>113.07</v>
      </c>
      <c r="E34" s="1">
        <v>127.64</v>
      </c>
      <c r="F34" s="5">
        <v>140.41</v>
      </c>
      <c r="G34" s="5">
        <v>115.13</v>
      </c>
      <c r="H34" s="5">
        <v>136.38999999999999</v>
      </c>
      <c r="I34" s="1">
        <v>157.29</v>
      </c>
      <c r="J34" s="5">
        <v>115.89</v>
      </c>
      <c r="K34" s="1">
        <v>116.7</v>
      </c>
      <c r="L34" s="1">
        <v>119.4</v>
      </c>
      <c r="M34" s="1">
        <v>114.09</v>
      </c>
      <c r="N34" s="1">
        <v>113.75</v>
      </c>
      <c r="O34" s="1">
        <v>117.21</v>
      </c>
      <c r="P34" s="1">
        <v>110.61</v>
      </c>
      <c r="Q34" s="5">
        <v>107.07</v>
      </c>
      <c r="R34" s="1">
        <v>111.71</v>
      </c>
      <c r="S34" s="1">
        <v>103.44</v>
      </c>
      <c r="T34" s="1" t="s">
        <v>40</v>
      </c>
      <c r="U34" s="1" t="s">
        <v>40</v>
      </c>
      <c r="V34" s="1" t="s">
        <v>40</v>
      </c>
      <c r="W34" s="1" t="s">
        <v>40</v>
      </c>
      <c r="X34" s="1" t="s">
        <v>40</v>
      </c>
      <c r="Y34" s="1" t="s">
        <v>40</v>
      </c>
      <c r="Z34" s="5" t="s">
        <v>40</v>
      </c>
      <c r="AA34" s="1" t="s">
        <v>40</v>
      </c>
      <c r="AB34" s="1" t="s">
        <v>40</v>
      </c>
      <c r="AC34" s="56">
        <f t="shared" si="0"/>
        <v>29830</v>
      </c>
      <c r="AD34" s="10">
        <f t="shared" si="1"/>
        <v>26.84976059264612</v>
      </c>
      <c r="AE34" s="10">
        <f t="shared" si="2"/>
        <v>11.065020258537528</v>
      </c>
      <c r="AF34" s="10">
        <f t="shared" si="3"/>
        <v>26.333827343460527</v>
      </c>
      <c r="AG34" s="10">
        <f t="shared" si="30"/>
        <v>-3.4100135317997271</v>
      </c>
      <c r="AH34" s="10">
        <f t="shared" si="4"/>
        <v>15.26115595138695</v>
      </c>
      <c r="AI34" s="10"/>
      <c r="AJ34" s="10">
        <f t="shared" si="5"/>
        <v>1</v>
      </c>
      <c r="AK34" s="10">
        <f t="shared" si="6"/>
        <v>4</v>
      </c>
      <c r="AL34" s="10">
        <f t="shared" si="7"/>
        <v>2</v>
      </c>
      <c r="AM34" s="10">
        <f t="shared" si="8"/>
        <v>5</v>
      </c>
      <c r="AN34" s="10">
        <f t="shared" si="9"/>
        <v>3</v>
      </c>
      <c r="AO34" s="10" t="str">
        <f t="shared" si="10"/>
        <v/>
      </c>
      <c r="AP34" s="11" t="str">
        <f t="shared" si="31"/>
        <v>割安</v>
      </c>
      <c r="AQ34" s="11" t="str">
        <f t="shared" si="31"/>
        <v>コア</v>
      </c>
      <c r="AR34" s="11" t="str">
        <f t="shared" si="31"/>
        <v>市場T</v>
      </c>
      <c r="AS34" s="11" t="str">
        <f t="shared" si="31"/>
        <v>成長</v>
      </c>
      <c r="AT34" s="11" t="str">
        <f t="shared" si="31"/>
        <v>小型</v>
      </c>
      <c r="AU34" s="10">
        <f t="shared" si="32"/>
        <v>26.85</v>
      </c>
      <c r="AV34" s="10">
        <f t="shared" si="33"/>
        <v>26.33</v>
      </c>
      <c r="AW34" s="10">
        <f t="shared" si="34"/>
        <v>15.26</v>
      </c>
      <c r="AX34" s="10">
        <f t="shared" si="35"/>
        <v>11.07</v>
      </c>
      <c r="AY34" s="10">
        <f t="shared" si="36"/>
        <v>-3.41</v>
      </c>
      <c r="AZ34" s="10">
        <f t="shared" si="11"/>
        <v>-7.891629493571239</v>
      </c>
      <c r="BA34" s="10">
        <f t="shared" si="12"/>
        <v>-6.1542223671340217</v>
      </c>
      <c r="BB34" s="10">
        <f t="shared" si="13"/>
        <v>-10.181099769509395</v>
      </c>
      <c r="BC34" s="10">
        <f t="shared" si="14"/>
        <v>-1.3543394140409171</v>
      </c>
      <c r="BD34" s="10">
        <f t="shared" si="15"/>
        <v>-6.3258689587574413</v>
      </c>
      <c r="BE34" s="10"/>
      <c r="BF34" s="10">
        <f t="shared" si="16"/>
        <v>4</v>
      </c>
      <c r="BG34" s="10">
        <f t="shared" si="17"/>
        <v>2</v>
      </c>
      <c r="BH34" s="10">
        <f t="shared" si="18"/>
        <v>5</v>
      </c>
      <c r="BI34" s="10">
        <f t="shared" si="19"/>
        <v>1</v>
      </c>
      <c r="BJ34" s="10">
        <f t="shared" si="20"/>
        <v>3</v>
      </c>
      <c r="BK34" s="10" t="str">
        <f t="shared" si="21"/>
        <v/>
      </c>
      <c r="BL34" s="3" t="str">
        <f t="shared" ref="BL34:BP43" si="37">INDEX($BF$12:$BK$12,MATCH(BL$12,$BF34:$BK34,0))</f>
        <v>小型</v>
      </c>
      <c r="BM34" s="3" t="str">
        <f t="shared" si="37"/>
        <v>成長</v>
      </c>
      <c r="BN34" s="3" t="str">
        <f t="shared" si="37"/>
        <v>市場T</v>
      </c>
      <c r="BO34" s="3" t="str">
        <f t="shared" si="37"/>
        <v>割安</v>
      </c>
      <c r="BP34" s="3" t="str">
        <f t="shared" si="37"/>
        <v>コア</v>
      </c>
      <c r="BQ34" s="10">
        <f t="shared" si="23"/>
        <v>-1.35</v>
      </c>
      <c r="BR34" s="10">
        <f t="shared" si="24"/>
        <v>-6.15</v>
      </c>
      <c r="BS34" s="10">
        <f t="shared" si="25"/>
        <v>-6.33</v>
      </c>
      <c r="BT34" s="10">
        <f t="shared" si="26"/>
        <v>-7.89</v>
      </c>
      <c r="BU34" s="10">
        <f t="shared" si="27"/>
        <v>-10.18</v>
      </c>
    </row>
    <row r="35" spans="1:73" x14ac:dyDescent="0.2">
      <c r="A35" s="1">
        <v>198110</v>
      </c>
      <c r="B35" s="5">
        <v>124.61</v>
      </c>
      <c r="C35" s="1">
        <v>136.08000000000001</v>
      </c>
      <c r="D35" s="1">
        <v>113.75</v>
      </c>
      <c r="E35" s="1">
        <v>128.07</v>
      </c>
      <c r="F35" s="5">
        <v>140.38</v>
      </c>
      <c r="G35" s="5">
        <v>116</v>
      </c>
      <c r="H35" s="5">
        <v>136.71</v>
      </c>
      <c r="I35" s="1">
        <v>156.58000000000001</v>
      </c>
      <c r="J35" s="5">
        <v>117.19</v>
      </c>
      <c r="K35" s="1">
        <v>117.28</v>
      </c>
      <c r="L35" s="1">
        <v>120.22</v>
      </c>
      <c r="M35" s="1">
        <v>114.43</v>
      </c>
      <c r="N35" s="1">
        <v>114.16</v>
      </c>
      <c r="O35" s="1">
        <v>117.91</v>
      </c>
      <c r="P35" s="1">
        <v>110.76</v>
      </c>
      <c r="Q35" s="5">
        <v>107.14</v>
      </c>
      <c r="R35" s="1">
        <v>112.14</v>
      </c>
      <c r="S35" s="1">
        <v>103.23</v>
      </c>
      <c r="T35" s="1" t="s">
        <v>40</v>
      </c>
      <c r="U35" s="1" t="s">
        <v>40</v>
      </c>
      <c r="V35" s="1" t="s">
        <v>40</v>
      </c>
      <c r="W35" s="1" t="s">
        <v>40</v>
      </c>
      <c r="X35" s="1" t="s">
        <v>40</v>
      </c>
      <c r="Y35" s="1" t="s">
        <v>40</v>
      </c>
      <c r="Z35" s="5" t="s">
        <v>40</v>
      </c>
      <c r="AA35" s="1" t="s">
        <v>40</v>
      </c>
      <c r="AB35" s="1" t="s">
        <v>40</v>
      </c>
      <c r="AC35" s="56">
        <f t="shared" si="0"/>
        <v>29860</v>
      </c>
      <c r="AD35" s="10">
        <f t="shared" si="1"/>
        <v>23.868349069090257</v>
      </c>
      <c r="AE35" s="10">
        <f t="shared" si="2"/>
        <v>9.8588881522871485</v>
      </c>
      <c r="AF35" s="10">
        <f t="shared" si="3"/>
        <v>22.708913023965536</v>
      </c>
      <c r="AG35" s="10">
        <f t="shared" si="30"/>
        <v>-1.6883831895760704</v>
      </c>
      <c r="AH35" s="10">
        <f t="shared" si="4"/>
        <v>13.913520431483683</v>
      </c>
      <c r="AI35" s="10"/>
      <c r="AJ35" s="10">
        <f t="shared" si="5"/>
        <v>1</v>
      </c>
      <c r="AK35" s="10">
        <f t="shared" si="6"/>
        <v>4</v>
      </c>
      <c r="AL35" s="10">
        <f t="shared" si="7"/>
        <v>2</v>
      </c>
      <c r="AM35" s="10">
        <f t="shared" si="8"/>
        <v>5</v>
      </c>
      <c r="AN35" s="10">
        <f t="shared" si="9"/>
        <v>3</v>
      </c>
      <c r="AO35" s="10" t="str">
        <f t="shared" si="10"/>
        <v/>
      </c>
      <c r="AP35" s="11" t="str">
        <f t="shared" ref="AP35:AT44" si="38">INDEX($AJ$12:$AO$12,MATCH(AP$12,$AJ35:$AO35,0))</f>
        <v>割安</v>
      </c>
      <c r="AQ35" s="11" t="str">
        <f t="shared" si="38"/>
        <v>コア</v>
      </c>
      <c r="AR35" s="11" t="str">
        <f t="shared" si="38"/>
        <v>市場T</v>
      </c>
      <c r="AS35" s="11" t="str">
        <f t="shared" si="38"/>
        <v>成長</v>
      </c>
      <c r="AT35" s="11" t="str">
        <f t="shared" si="38"/>
        <v>小型</v>
      </c>
      <c r="AU35" s="10">
        <f t="shared" si="32"/>
        <v>23.87</v>
      </c>
      <c r="AV35" s="10">
        <f t="shared" si="33"/>
        <v>22.71</v>
      </c>
      <c r="AW35" s="10">
        <f t="shared" si="34"/>
        <v>13.91</v>
      </c>
      <c r="AX35" s="10">
        <f t="shared" si="35"/>
        <v>9.86</v>
      </c>
      <c r="AY35" s="10">
        <f t="shared" si="36"/>
        <v>-1.69</v>
      </c>
      <c r="AZ35" s="10">
        <f t="shared" si="11"/>
        <v>-2.1365999572675598E-2</v>
      </c>
      <c r="BA35" s="10">
        <f t="shared" si="12"/>
        <v>0.75566750629723067</v>
      </c>
      <c r="BB35" s="10">
        <f t="shared" si="13"/>
        <v>0.2346213065474112</v>
      </c>
      <c r="BC35" s="10">
        <f t="shared" si="14"/>
        <v>6.5377790230702892E-2</v>
      </c>
      <c r="BD35" s="10">
        <f t="shared" si="15"/>
        <v>0.29781068898906415</v>
      </c>
      <c r="BE35" s="10"/>
      <c r="BF35" s="10">
        <f t="shared" si="16"/>
        <v>5</v>
      </c>
      <c r="BG35" s="10">
        <f t="shared" si="17"/>
        <v>1</v>
      </c>
      <c r="BH35" s="10">
        <f t="shared" si="18"/>
        <v>3</v>
      </c>
      <c r="BI35" s="10">
        <f t="shared" si="19"/>
        <v>4</v>
      </c>
      <c r="BJ35" s="10">
        <f t="shared" si="20"/>
        <v>2</v>
      </c>
      <c r="BK35" s="10" t="str">
        <f t="shared" si="21"/>
        <v/>
      </c>
      <c r="BL35" s="3" t="str">
        <f t="shared" si="37"/>
        <v>成長</v>
      </c>
      <c r="BM35" s="3" t="str">
        <f t="shared" si="37"/>
        <v>市場T</v>
      </c>
      <c r="BN35" s="3" t="str">
        <f t="shared" si="37"/>
        <v>コア</v>
      </c>
      <c r="BO35" s="3" t="str">
        <f t="shared" si="37"/>
        <v>小型</v>
      </c>
      <c r="BP35" s="3" t="str">
        <f t="shared" si="37"/>
        <v>割安</v>
      </c>
      <c r="BQ35" s="10">
        <f t="shared" si="23"/>
        <v>0.76</v>
      </c>
      <c r="BR35" s="10">
        <f t="shared" si="24"/>
        <v>0.3</v>
      </c>
      <c r="BS35" s="10">
        <f t="shared" si="25"/>
        <v>0.23</v>
      </c>
      <c r="BT35" s="10">
        <f t="shared" si="26"/>
        <v>7.0000000000000007E-2</v>
      </c>
      <c r="BU35" s="10">
        <f t="shared" si="27"/>
        <v>-0.02</v>
      </c>
    </row>
    <row r="36" spans="1:73" x14ac:dyDescent="0.2">
      <c r="A36" s="1">
        <v>198111</v>
      </c>
      <c r="B36" s="5">
        <v>125.07</v>
      </c>
      <c r="C36" s="1">
        <v>136.03</v>
      </c>
      <c r="D36" s="1">
        <v>114.69</v>
      </c>
      <c r="E36" s="1">
        <v>128.06</v>
      </c>
      <c r="F36" s="5">
        <v>139.55000000000001</v>
      </c>
      <c r="G36" s="5">
        <v>116.78</v>
      </c>
      <c r="H36" s="5">
        <v>134.5</v>
      </c>
      <c r="I36" s="1">
        <v>152.15</v>
      </c>
      <c r="J36" s="5">
        <v>117.1</v>
      </c>
      <c r="K36" s="1">
        <v>120.02</v>
      </c>
      <c r="L36" s="1">
        <v>123.86</v>
      </c>
      <c r="M36" s="1">
        <v>116.3</v>
      </c>
      <c r="N36" s="1">
        <v>116.93</v>
      </c>
      <c r="O36" s="1">
        <v>121.76</v>
      </c>
      <c r="P36" s="1">
        <v>112.55</v>
      </c>
      <c r="Q36" s="5">
        <v>109.99</v>
      </c>
      <c r="R36" s="1">
        <v>116.48</v>
      </c>
      <c r="S36" s="1">
        <v>104.9</v>
      </c>
      <c r="T36" s="1" t="s">
        <v>40</v>
      </c>
      <c r="U36" s="1" t="s">
        <v>40</v>
      </c>
      <c r="V36" s="1" t="s">
        <v>40</v>
      </c>
      <c r="W36" s="1" t="s">
        <v>40</v>
      </c>
      <c r="X36" s="1" t="s">
        <v>40</v>
      </c>
      <c r="Y36" s="1" t="s">
        <v>40</v>
      </c>
      <c r="Z36" s="5" t="s">
        <v>40</v>
      </c>
      <c r="AA36" s="1" t="s">
        <v>40</v>
      </c>
      <c r="AB36" s="1" t="s">
        <v>40</v>
      </c>
      <c r="AC36" s="56">
        <f t="shared" si="0"/>
        <v>29891</v>
      </c>
      <c r="AD36" s="10">
        <f t="shared" si="1"/>
        <v>24.899310838628843</v>
      </c>
      <c r="AE36" s="10">
        <f t="shared" si="2"/>
        <v>10.419818456883512</v>
      </c>
      <c r="AF36" s="10">
        <f t="shared" si="3"/>
        <v>22.707782136666353</v>
      </c>
      <c r="AG36" s="10">
        <f t="shared" si="30"/>
        <v>0.9731019921050077</v>
      </c>
      <c r="AH36" s="10">
        <f t="shared" si="4"/>
        <v>14.975179260893533</v>
      </c>
      <c r="AI36" s="10"/>
      <c r="AJ36" s="10">
        <f t="shared" si="5"/>
        <v>1</v>
      </c>
      <c r="AK36" s="10">
        <f t="shared" si="6"/>
        <v>4</v>
      </c>
      <c r="AL36" s="10">
        <f t="shared" si="7"/>
        <v>2</v>
      </c>
      <c r="AM36" s="10">
        <f t="shared" si="8"/>
        <v>5</v>
      </c>
      <c r="AN36" s="10">
        <f t="shared" si="9"/>
        <v>3</v>
      </c>
      <c r="AO36" s="10" t="str">
        <f t="shared" si="10"/>
        <v/>
      </c>
      <c r="AP36" s="11" t="str">
        <f t="shared" si="38"/>
        <v>割安</v>
      </c>
      <c r="AQ36" s="11" t="str">
        <f t="shared" si="38"/>
        <v>コア</v>
      </c>
      <c r="AR36" s="11" t="str">
        <f t="shared" si="38"/>
        <v>市場T</v>
      </c>
      <c r="AS36" s="11" t="str">
        <f t="shared" si="38"/>
        <v>成長</v>
      </c>
      <c r="AT36" s="11" t="str">
        <f t="shared" si="38"/>
        <v>小型</v>
      </c>
      <c r="AU36" s="10">
        <f t="shared" si="32"/>
        <v>24.9</v>
      </c>
      <c r="AV36" s="10">
        <f t="shared" si="33"/>
        <v>22.71</v>
      </c>
      <c r="AW36" s="10">
        <f t="shared" si="34"/>
        <v>14.98</v>
      </c>
      <c r="AX36" s="10">
        <f t="shared" si="35"/>
        <v>10.42</v>
      </c>
      <c r="AY36" s="10">
        <f t="shared" si="36"/>
        <v>0.97</v>
      </c>
      <c r="AZ36" s="10">
        <f t="shared" si="11"/>
        <v>-0.59125231514459697</v>
      </c>
      <c r="BA36" s="10">
        <f t="shared" si="12"/>
        <v>0.67241379310345462</v>
      </c>
      <c r="BB36" s="10">
        <f t="shared" si="13"/>
        <v>-1.6165606027357282</v>
      </c>
      <c r="BC36" s="10">
        <f t="shared" si="14"/>
        <v>2.6600709352249341</v>
      </c>
      <c r="BD36" s="10">
        <f t="shared" si="15"/>
        <v>0.36915175347083107</v>
      </c>
      <c r="BE36" s="10"/>
      <c r="BF36" s="10">
        <f t="shared" si="16"/>
        <v>4</v>
      </c>
      <c r="BG36" s="10">
        <f t="shared" si="17"/>
        <v>2</v>
      </c>
      <c r="BH36" s="10">
        <f t="shared" si="18"/>
        <v>5</v>
      </c>
      <c r="BI36" s="10">
        <f t="shared" si="19"/>
        <v>1</v>
      </c>
      <c r="BJ36" s="10">
        <f t="shared" si="20"/>
        <v>3</v>
      </c>
      <c r="BK36" s="10" t="str">
        <f t="shared" si="21"/>
        <v/>
      </c>
      <c r="BL36" s="3" t="str">
        <f t="shared" si="37"/>
        <v>小型</v>
      </c>
      <c r="BM36" s="3" t="str">
        <f t="shared" si="37"/>
        <v>成長</v>
      </c>
      <c r="BN36" s="3" t="str">
        <f t="shared" si="37"/>
        <v>市場T</v>
      </c>
      <c r="BO36" s="3" t="str">
        <f t="shared" si="37"/>
        <v>割安</v>
      </c>
      <c r="BP36" s="3" t="str">
        <f t="shared" si="37"/>
        <v>コア</v>
      </c>
      <c r="BQ36" s="10">
        <f t="shared" si="23"/>
        <v>2.66</v>
      </c>
      <c r="BR36" s="10">
        <f t="shared" si="24"/>
        <v>0.67</v>
      </c>
      <c r="BS36" s="10">
        <f t="shared" si="25"/>
        <v>0.37</v>
      </c>
      <c r="BT36" s="10">
        <f t="shared" si="26"/>
        <v>-0.59</v>
      </c>
      <c r="BU36" s="10">
        <f t="shared" si="27"/>
        <v>-1.62</v>
      </c>
    </row>
    <row r="37" spans="1:73" x14ac:dyDescent="0.2">
      <c r="A37" s="1">
        <v>198112</v>
      </c>
      <c r="B37" s="5">
        <v>127.8</v>
      </c>
      <c r="C37" s="1">
        <v>140.54</v>
      </c>
      <c r="D37" s="1">
        <v>115.75</v>
      </c>
      <c r="E37" s="1">
        <v>131.38</v>
      </c>
      <c r="F37" s="5">
        <v>145.04</v>
      </c>
      <c r="G37" s="5">
        <v>118</v>
      </c>
      <c r="H37" s="5">
        <v>139.53</v>
      </c>
      <c r="I37" s="1">
        <v>160.97999999999999</v>
      </c>
      <c r="J37" s="5">
        <v>118.5</v>
      </c>
      <c r="K37" s="1">
        <v>121.18</v>
      </c>
      <c r="L37" s="1">
        <v>125.18</v>
      </c>
      <c r="M37" s="1">
        <v>117.3</v>
      </c>
      <c r="N37" s="1">
        <v>117.66</v>
      </c>
      <c r="O37" s="1">
        <v>122.44</v>
      </c>
      <c r="P37" s="1">
        <v>113.32</v>
      </c>
      <c r="Q37" s="5">
        <v>109.73</v>
      </c>
      <c r="R37" s="1">
        <v>115.54</v>
      </c>
      <c r="S37" s="1">
        <v>105.18</v>
      </c>
      <c r="T37" s="1" t="s">
        <v>40</v>
      </c>
      <c r="U37" s="1" t="s">
        <v>40</v>
      </c>
      <c r="V37" s="1" t="s">
        <v>40</v>
      </c>
      <c r="W37" s="1" t="s">
        <v>40</v>
      </c>
      <c r="X37" s="1" t="s">
        <v>40</v>
      </c>
      <c r="Y37" s="1" t="s">
        <v>40</v>
      </c>
      <c r="Z37" s="5" t="s">
        <v>40</v>
      </c>
      <c r="AA37" s="1" t="s">
        <v>40</v>
      </c>
      <c r="AB37" s="1" t="s">
        <v>40</v>
      </c>
      <c r="AC37" s="56">
        <f t="shared" si="0"/>
        <v>29921</v>
      </c>
      <c r="AD37" s="10">
        <f t="shared" si="1"/>
        <v>28.308563340410451</v>
      </c>
      <c r="AE37" s="10">
        <f t="shared" si="2"/>
        <v>12.659919801413032</v>
      </c>
      <c r="AF37" s="10">
        <f t="shared" si="3"/>
        <v>27.331629859463401</v>
      </c>
      <c r="AG37" s="10">
        <f t="shared" si="30"/>
        <v>-0.90309762485324407</v>
      </c>
      <c r="AH37" s="10">
        <f t="shared" si="4"/>
        <v>17.032967032967015</v>
      </c>
      <c r="AI37" s="10"/>
      <c r="AJ37" s="10">
        <f t="shared" si="5"/>
        <v>1</v>
      </c>
      <c r="AK37" s="10">
        <f t="shared" si="6"/>
        <v>4</v>
      </c>
      <c r="AL37" s="10">
        <f t="shared" si="7"/>
        <v>2</v>
      </c>
      <c r="AM37" s="10">
        <f t="shared" si="8"/>
        <v>5</v>
      </c>
      <c r="AN37" s="10">
        <f t="shared" si="9"/>
        <v>3</v>
      </c>
      <c r="AO37" s="10" t="str">
        <f t="shared" si="10"/>
        <v/>
      </c>
      <c r="AP37" s="11" t="str">
        <f t="shared" si="38"/>
        <v>割安</v>
      </c>
      <c r="AQ37" s="11" t="str">
        <f t="shared" si="38"/>
        <v>コア</v>
      </c>
      <c r="AR37" s="11" t="str">
        <f t="shared" si="38"/>
        <v>市場T</v>
      </c>
      <c r="AS37" s="11" t="str">
        <f t="shared" si="38"/>
        <v>成長</v>
      </c>
      <c r="AT37" s="11" t="str">
        <f t="shared" si="38"/>
        <v>小型</v>
      </c>
      <c r="AU37" s="10">
        <f t="shared" si="32"/>
        <v>28.31</v>
      </c>
      <c r="AV37" s="10">
        <f t="shared" si="33"/>
        <v>27.33</v>
      </c>
      <c r="AW37" s="10">
        <f t="shared" si="34"/>
        <v>17.03</v>
      </c>
      <c r="AX37" s="10">
        <f t="shared" si="35"/>
        <v>12.66</v>
      </c>
      <c r="AY37" s="10">
        <f t="shared" si="36"/>
        <v>-0.9</v>
      </c>
      <c r="AZ37" s="10">
        <f t="shared" si="11"/>
        <v>3.9340738086707239</v>
      </c>
      <c r="BA37" s="10">
        <f t="shared" si="12"/>
        <v>1.0446994348347394</v>
      </c>
      <c r="BB37" s="10">
        <f t="shared" si="13"/>
        <v>3.7397769516728685</v>
      </c>
      <c r="BC37" s="10">
        <f t="shared" si="14"/>
        <v>-0.23638512592053518</v>
      </c>
      <c r="BD37" s="10">
        <f t="shared" si="15"/>
        <v>2.1827776445190628</v>
      </c>
      <c r="BE37" s="10"/>
      <c r="BF37" s="10">
        <f t="shared" si="16"/>
        <v>1</v>
      </c>
      <c r="BG37" s="10">
        <f t="shared" si="17"/>
        <v>4</v>
      </c>
      <c r="BH37" s="10">
        <f t="shared" si="18"/>
        <v>2</v>
      </c>
      <c r="BI37" s="10">
        <f t="shared" si="19"/>
        <v>5</v>
      </c>
      <c r="BJ37" s="10">
        <f t="shared" si="20"/>
        <v>3</v>
      </c>
      <c r="BK37" s="10" t="str">
        <f t="shared" si="21"/>
        <v/>
      </c>
      <c r="BL37" s="3" t="str">
        <f t="shared" si="37"/>
        <v>割安</v>
      </c>
      <c r="BM37" s="3" t="str">
        <f t="shared" si="37"/>
        <v>コア</v>
      </c>
      <c r="BN37" s="3" t="str">
        <f t="shared" si="37"/>
        <v>市場T</v>
      </c>
      <c r="BO37" s="3" t="str">
        <f t="shared" si="37"/>
        <v>成長</v>
      </c>
      <c r="BP37" s="3" t="str">
        <f t="shared" si="37"/>
        <v>小型</v>
      </c>
      <c r="BQ37" s="10">
        <f t="shared" si="23"/>
        <v>3.93</v>
      </c>
      <c r="BR37" s="10">
        <f t="shared" si="24"/>
        <v>3.74</v>
      </c>
      <c r="BS37" s="10">
        <f t="shared" si="25"/>
        <v>2.1800000000000002</v>
      </c>
      <c r="BT37" s="10">
        <f t="shared" si="26"/>
        <v>1.04</v>
      </c>
      <c r="BU37" s="10">
        <f t="shared" si="27"/>
        <v>-0.24</v>
      </c>
    </row>
    <row r="38" spans="1:73" x14ac:dyDescent="0.2">
      <c r="A38" s="1">
        <v>198201</v>
      </c>
      <c r="B38" s="5">
        <v>130.65</v>
      </c>
      <c r="C38" s="1">
        <v>143.4</v>
      </c>
      <c r="D38" s="1">
        <v>118.57</v>
      </c>
      <c r="E38" s="1">
        <v>134.38</v>
      </c>
      <c r="F38" s="5">
        <v>148.16999999999999</v>
      </c>
      <c r="G38" s="5">
        <v>120.84</v>
      </c>
      <c r="H38" s="5">
        <v>142.46</v>
      </c>
      <c r="I38" s="1">
        <v>164.37</v>
      </c>
      <c r="J38" s="5">
        <v>120.97</v>
      </c>
      <c r="K38" s="1">
        <v>124.28</v>
      </c>
      <c r="L38" s="1">
        <v>127.99</v>
      </c>
      <c r="M38" s="1">
        <v>120.62</v>
      </c>
      <c r="N38" s="1">
        <v>120.5</v>
      </c>
      <c r="O38" s="1">
        <v>124.41</v>
      </c>
      <c r="P38" s="1">
        <v>117.05</v>
      </c>
      <c r="Q38" s="5">
        <v>111.86</v>
      </c>
      <c r="R38" s="1">
        <v>117.02</v>
      </c>
      <c r="S38" s="1">
        <v>107.97</v>
      </c>
      <c r="T38" s="1" t="s">
        <v>40</v>
      </c>
      <c r="U38" s="1" t="s">
        <v>40</v>
      </c>
      <c r="V38" s="1" t="s">
        <v>40</v>
      </c>
      <c r="W38" s="1" t="s">
        <v>40</v>
      </c>
      <c r="X38" s="1" t="s">
        <v>40</v>
      </c>
      <c r="Y38" s="1" t="s">
        <v>40</v>
      </c>
      <c r="Z38" s="5" t="s">
        <v>40</v>
      </c>
      <c r="AA38" s="1" t="s">
        <v>40</v>
      </c>
      <c r="AB38" s="1" t="s">
        <v>40</v>
      </c>
      <c r="AC38" s="56">
        <f t="shared" si="0"/>
        <v>29952</v>
      </c>
      <c r="AD38" s="10">
        <f t="shared" si="1"/>
        <v>27.589770085249278</v>
      </c>
      <c r="AE38" s="10">
        <f t="shared" si="2"/>
        <v>12.210975949484638</v>
      </c>
      <c r="AF38" s="10">
        <f t="shared" si="3"/>
        <v>27.230508171831747</v>
      </c>
      <c r="AG38" s="10">
        <f t="shared" si="30"/>
        <v>-3.7183680495782467</v>
      </c>
      <c r="AH38" s="10">
        <f t="shared" si="4"/>
        <v>16.009589770911028</v>
      </c>
      <c r="AI38" s="10"/>
      <c r="AJ38" s="10">
        <f t="shared" si="5"/>
        <v>1</v>
      </c>
      <c r="AK38" s="10">
        <f t="shared" si="6"/>
        <v>4</v>
      </c>
      <c r="AL38" s="10">
        <f t="shared" si="7"/>
        <v>2</v>
      </c>
      <c r="AM38" s="10">
        <f t="shared" si="8"/>
        <v>5</v>
      </c>
      <c r="AN38" s="10">
        <f t="shared" si="9"/>
        <v>3</v>
      </c>
      <c r="AO38" s="10" t="str">
        <f t="shared" si="10"/>
        <v/>
      </c>
      <c r="AP38" s="11" t="str">
        <f t="shared" si="38"/>
        <v>割安</v>
      </c>
      <c r="AQ38" s="11" t="str">
        <f t="shared" si="38"/>
        <v>コア</v>
      </c>
      <c r="AR38" s="11" t="str">
        <f t="shared" si="38"/>
        <v>市場T</v>
      </c>
      <c r="AS38" s="11" t="str">
        <f t="shared" si="38"/>
        <v>成長</v>
      </c>
      <c r="AT38" s="11" t="str">
        <f t="shared" si="38"/>
        <v>小型</v>
      </c>
      <c r="AU38" s="10">
        <f t="shared" si="32"/>
        <v>27.59</v>
      </c>
      <c r="AV38" s="10">
        <f t="shared" si="33"/>
        <v>27.23</v>
      </c>
      <c r="AW38" s="10">
        <f t="shared" si="34"/>
        <v>16.010000000000002</v>
      </c>
      <c r="AX38" s="10">
        <f t="shared" si="35"/>
        <v>12.21</v>
      </c>
      <c r="AY38" s="10">
        <f t="shared" si="36"/>
        <v>-3.72</v>
      </c>
      <c r="AZ38" s="10">
        <f t="shared" si="11"/>
        <v>2.1580253723110898</v>
      </c>
      <c r="BA38" s="10">
        <f t="shared" si="12"/>
        <v>2.4067796610169445</v>
      </c>
      <c r="BB38" s="10">
        <f t="shared" si="13"/>
        <v>2.0999068300723955</v>
      </c>
      <c r="BC38" s="10">
        <f t="shared" si="14"/>
        <v>1.9411282238221084</v>
      </c>
      <c r="BD38" s="10">
        <f t="shared" si="15"/>
        <v>2.230046948356823</v>
      </c>
      <c r="BE38" s="10"/>
      <c r="BF38" s="10">
        <f t="shared" si="16"/>
        <v>3</v>
      </c>
      <c r="BG38" s="10">
        <f t="shared" si="17"/>
        <v>1</v>
      </c>
      <c r="BH38" s="10">
        <f t="shared" si="18"/>
        <v>4</v>
      </c>
      <c r="BI38" s="10">
        <f t="shared" si="19"/>
        <v>5</v>
      </c>
      <c r="BJ38" s="10">
        <f t="shared" si="20"/>
        <v>2</v>
      </c>
      <c r="BK38" s="10" t="str">
        <f t="shared" si="21"/>
        <v/>
      </c>
      <c r="BL38" s="3" t="str">
        <f t="shared" si="37"/>
        <v>成長</v>
      </c>
      <c r="BM38" s="3" t="str">
        <f t="shared" si="37"/>
        <v>市場T</v>
      </c>
      <c r="BN38" s="3" t="str">
        <f t="shared" si="37"/>
        <v>割安</v>
      </c>
      <c r="BO38" s="3" t="str">
        <f t="shared" si="37"/>
        <v>コア</v>
      </c>
      <c r="BP38" s="3" t="str">
        <f t="shared" si="37"/>
        <v>小型</v>
      </c>
      <c r="BQ38" s="10">
        <f t="shared" si="23"/>
        <v>2.41</v>
      </c>
      <c r="BR38" s="10">
        <f t="shared" si="24"/>
        <v>2.23</v>
      </c>
      <c r="BS38" s="10">
        <f t="shared" si="25"/>
        <v>2.16</v>
      </c>
      <c r="BT38" s="10">
        <f t="shared" si="26"/>
        <v>2.1</v>
      </c>
      <c r="BU38" s="10">
        <f t="shared" si="27"/>
        <v>1.94</v>
      </c>
    </row>
    <row r="39" spans="1:73" x14ac:dyDescent="0.2">
      <c r="A39" s="1">
        <v>198202</v>
      </c>
      <c r="B39" s="5">
        <v>123.81</v>
      </c>
      <c r="C39" s="1">
        <v>137.22</v>
      </c>
      <c r="D39" s="1">
        <v>111.29</v>
      </c>
      <c r="E39" s="1">
        <v>126.37</v>
      </c>
      <c r="F39" s="5">
        <v>140.63999999999999</v>
      </c>
      <c r="G39" s="5">
        <v>112.63</v>
      </c>
      <c r="H39" s="5">
        <v>132.13999999999999</v>
      </c>
      <c r="I39" s="1">
        <v>154.09</v>
      </c>
      <c r="J39" s="5">
        <v>111</v>
      </c>
      <c r="K39" s="1">
        <v>119.18</v>
      </c>
      <c r="L39" s="1">
        <v>123.85</v>
      </c>
      <c r="M39" s="1">
        <v>114.76</v>
      </c>
      <c r="N39" s="1">
        <v>116.7</v>
      </c>
      <c r="O39" s="1">
        <v>121.72</v>
      </c>
      <c r="P39" s="1">
        <v>112.3</v>
      </c>
      <c r="Q39" s="5">
        <v>111.03</v>
      </c>
      <c r="R39" s="1">
        <v>117.29</v>
      </c>
      <c r="S39" s="1">
        <v>106.05</v>
      </c>
      <c r="T39" s="1" t="s">
        <v>40</v>
      </c>
      <c r="U39" s="1" t="s">
        <v>40</v>
      </c>
      <c r="V39" s="1" t="s">
        <v>40</v>
      </c>
      <c r="W39" s="1" t="s">
        <v>40</v>
      </c>
      <c r="X39" s="1" t="s">
        <v>40</v>
      </c>
      <c r="Y39" s="1" t="s">
        <v>40</v>
      </c>
      <c r="Z39" s="5" t="s">
        <v>40</v>
      </c>
      <c r="AA39" s="1" t="s">
        <v>40</v>
      </c>
      <c r="AB39" s="1" t="s">
        <v>40</v>
      </c>
      <c r="AC39" s="56">
        <f t="shared" si="0"/>
        <v>29983</v>
      </c>
      <c r="AD39" s="10">
        <f t="shared" si="1"/>
        <v>21.545242416385779</v>
      </c>
      <c r="AE39" s="10">
        <f t="shared" si="2"/>
        <v>4.6455449224193979</v>
      </c>
      <c r="AF39" s="10">
        <f t="shared" si="3"/>
        <v>18.066476054324497</v>
      </c>
      <c r="AG39" s="10">
        <f t="shared" si="30"/>
        <v>-2.7332457293035572</v>
      </c>
      <c r="AH39" s="10">
        <f t="shared" si="4"/>
        <v>10.455883664912125</v>
      </c>
      <c r="AI39" s="10"/>
      <c r="AJ39" s="10">
        <f t="shared" si="5"/>
        <v>1</v>
      </c>
      <c r="AK39" s="10">
        <f t="shared" si="6"/>
        <v>4</v>
      </c>
      <c r="AL39" s="10">
        <f t="shared" si="7"/>
        <v>2</v>
      </c>
      <c r="AM39" s="10">
        <f t="shared" si="8"/>
        <v>5</v>
      </c>
      <c r="AN39" s="10">
        <f t="shared" si="9"/>
        <v>3</v>
      </c>
      <c r="AO39" s="10" t="str">
        <f t="shared" si="10"/>
        <v/>
      </c>
      <c r="AP39" s="11" t="str">
        <f t="shared" si="38"/>
        <v>割安</v>
      </c>
      <c r="AQ39" s="11" t="str">
        <f t="shared" si="38"/>
        <v>コア</v>
      </c>
      <c r="AR39" s="11" t="str">
        <f t="shared" si="38"/>
        <v>市場T</v>
      </c>
      <c r="AS39" s="11" t="str">
        <f t="shared" si="38"/>
        <v>成長</v>
      </c>
      <c r="AT39" s="11" t="str">
        <f t="shared" si="38"/>
        <v>小型</v>
      </c>
      <c r="AU39" s="10">
        <f t="shared" si="32"/>
        <v>21.55</v>
      </c>
      <c r="AV39" s="10">
        <f t="shared" si="33"/>
        <v>18.07</v>
      </c>
      <c r="AW39" s="10">
        <f t="shared" si="34"/>
        <v>10.46</v>
      </c>
      <c r="AX39" s="10">
        <f t="shared" si="35"/>
        <v>4.6500000000000004</v>
      </c>
      <c r="AY39" s="10">
        <f t="shared" si="36"/>
        <v>-2.73</v>
      </c>
      <c r="AZ39" s="10">
        <f t="shared" si="11"/>
        <v>-5.0820004049402678</v>
      </c>
      <c r="BA39" s="10">
        <f t="shared" si="12"/>
        <v>-6.7941079112876608</v>
      </c>
      <c r="BB39" s="10">
        <f t="shared" si="13"/>
        <v>-7.2441387056015882</v>
      </c>
      <c r="BC39" s="10">
        <f t="shared" si="14"/>
        <v>-0.74199892723046945</v>
      </c>
      <c r="BD39" s="10">
        <f t="shared" si="15"/>
        <v>-5.2353616532721077</v>
      </c>
      <c r="BE39" s="10"/>
      <c r="BF39" s="10">
        <f t="shared" si="16"/>
        <v>2</v>
      </c>
      <c r="BG39" s="10">
        <f t="shared" si="17"/>
        <v>4</v>
      </c>
      <c r="BH39" s="10">
        <f t="shared" si="18"/>
        <v>5</v>
      </c>
      <c r="BI39" s="10">
        <f t="shared" si="19"/>
        <v>1</v>
      </c>
      <c r="BJ39" s="10">
        <f t="shared" si="20"/>
        <v>3</v>
      </c>
      <c r="BK39" s="10" t="str">
        <f t="shared" si="21"/>
        <v/>
      </c>
      <c r="BL39" s="3" t="str">
        <f t="shared" si="37"/>
        <v>小型</v>
      </c>
      <c r="BM39" s="3" t="str">
        <f t="shared" si="37"/>
        <v>割安</v>
      </c>
      <c r="BN39" s="3" t="str">
        <f t="shared" si="37"/>
        <v>市場T</v>
      </c>
      <c r="BO39" s="3" t="str">
        <f t="shared" si="37"/>
        <v>成長</v>
      </c>
      <c r="BP39" s="3" t="str">
        <f t="shared" si="37"/>
        <v>コア</v>
      </c>
      <c r="BQ39" s="10">
        <f t="shared" si="23"/>
        <v>-0.74</v>
      </c>
      <c r="BR39" s="10">
        <f t="shared" si="24"/>
        <v>-5.08</v>
      </c>
      <c r="BS39" s="10">
        <f t="shared" si="25"/>
        <v>-5.24</v>
      </c>
      <c r="BT39" s="10">
        <f t="shared" si="26"/>
        <v>-6.79</v>
      </c>
      <c r="BU39" s="10">
        <f t="shared" si="27"/>
        <v>-7.24</v>
      </c>
    </row>
    <row r="40" spans="1:73" x14ac:dyDescent="0.2">
      <c r="A40" s="1">
        <v>198203</v>
      </c>
      <c r="B40" s="5">
        <v>120.03</v>
      </c>
      <c r="C40" s="1">
        <v>134.24</v>
      </c>
      <c r="D40" s="1">
        <v>106.93</v>
      </c>
      <c r="E40" s="1">
        <v>122.31</v>
      </c>
      <c r="F40" s="5">
        <v>137.25</v>
      </c>
      <c r="G40" s="5">
        <v>108.14</v>
      </c>
      <c r="H40" s="5">
        <v>126.58</v>
      </c>
      <c r="I40" s="1">
        <v>148.24</v>
      </c>
      <c r="J40" s="5">
        <v>105.86</v>
      </c>
      <c r="K40" s="1">
        <v>117</v>
      </c>
      <c r="L40" s="1">
        <v>123.49</v>
      </c>
      <c r="M40" s="1">
        <v>111.13</v>
      </c>
      <c r="N40" s="1">
        <v>114.48</v>
      </c>
      <c r="O40" s="1">
        <v>121.15</v>
      </c>
      <c r="P40" s="1">
        <v>108.66</v>
      </c>
      <c r="Q40" s="5">
        <v>108.69</v>
      </c>
      <c r="R40" s="1">
        <v>116.31</v>
      </c>
      <c r="S40" s="1">
        <v>102.35</v>
      </c>
      <c r="T40" s="1" t="s">
        <v>40</v>
      </c>
      <c r="U40" s="1" t="s">
        <v>40</v>
      </c>
      <c r="V40" s="1" t="s">
        <v>40</v>
      </c>
      <c r="W40" s="1" t="s">
        <v>40</v>
      </c>
      <c r="X40" s="1" t="s">
        <v>40</v>
      </c>
      <c r="Y40" s="1" t="s">
        <v>40</v>
      </c>
      <c r="Z40" s="5" t="s">
        <v>40</v>
      </c>
      <c r="AA40" s="1" t="s">
        <v>40</v>
      </c>
      <c r="AB40" s="1" t="s">
        <v>40</v>
      </c>
      <c r="AC40" s="56">
        <f t="shared" si="0"/>
        <v>30011</v>
      </c>
      <c r="AD40" s="10">
        <f t="shared" si="1"/>
        <v>8.9026422280409356</v>
      </c>
      <c r="AE40" s="10">
        <f t="shared" si="2"/>
        <v>-4.0546535356223874</v>
      </c>
      <c r="AF40" s="10">
        <f t="shared" si="3"/>
        <v>2.9607938831950564</v>
      </c>
      <c r="AG40" s="10">
        <f t="shared" si="30"/>
        <v>-3.6350740313857655</v>
      </c>
      <c r="AH40" s="10">
        <f t="shared" si="4"/>
        <v>1.4967021816336912</v>
      </c>
      <c r="AI40" s="10"/>
      <c r="AJ40" s="10">
        <f t="shared" si="5"/>
        <v>1</v>
      </c>
      <c r="AK40" s="10">
        <f t="shared" si="6"/>
        <v>5</v>
      </c>
      <c r="AL40" s="10">
        <f t="shared" si="7"/>
        <v>2</v>
      </c>
      <c r="AM40" s="10">
        <f t="shared" si="8"/>
        <v>4</v>
      </c>
      <c r="AN40" s="10">
        <f t="shared" si="9"/>
        <v>3</v>
      </c>
      <c r="AO40" s="10" t="str">
        <f t="shared" si="10"/>
        <v/>
      </c>
      <c r="AP40" s="11" t="str">
        <f t="shared" si="38"/>
        <v>割安</v>
      </c>
      <c r="AQ40" s="11" t="str">
        <f t="shared" si="38"/>
        <v>コア</v>
      </c>
      <c r="AR40" s="11" t="str">
        <f t="shared" si="38"/>
        <v>市場T</v>
      </c>
      <c r="AS40" s="11" t="str">
        <f t="shared" si="38"/>
        <v>小型</v>
      </c>
      <c r="AT40" s="11" t="str">
        <f t="shared" si="38"/>
        <v>成長</v>
      </c>
      <c r="AU40" s="10">
        <f t="shared" si="32"/>
        <v>8.9</v>
      </c>
      <c r="AV40" s="10">
        <f t="shared" si="33"/>
        <v>2.96</v>
      </c>
      <c r="AW40" s="10">
        <f t="shared" si="34"/>
        <v>1.5</v>
      </c>
      <c r="AX40" s="10">
        <f t="shared" si="35"/>
        <v>-3.64</v>
      </c>
      <c r="AY40" s="10">
        <f t="shared" si="36"/>
        <v>-4.05</v>
      </c>
      <c r="AZ40" s="10">
        <f t="shared" si="11"/>
        <v>-2.410409556313986</v>
      </c>
      <c r="BA40" s="10">
        <f t="shared" si="12"/>
        <v>-3.986504483707709</v>
      </c>
      <c r="BB40" s="10">
        <f t="shared" si="13"/>
        <v>-4.2076585439685061</v>
      </c>
      <c r="BC40" s="10">
        <f t="shared" si="14"/>
        <v>-2.1075385031072758</v>
      </c>
      <c r="BD40" s="10">
        <f t="shared" si="15"/>
        <v>-3.0530651805185327</v>
      </c>
      <c r="BE40" s="10"/>
      <c r="BF40" s="10">
        <f t="shared" si="16"/>
        <v>2</v>
      </c>
      <c r="BG40" s="10">
        <f t="shared" si="17"/>
        <v>4</v>
      </c>
      <c r="BH40" s="10">
        <f t="shared" si="18"/>
        <v>5</v>
      </c>
      <c r="BI40" s="10">
        <f t="shared" si="19"/>
        <v>1</v>
      </c>
      <c r="BJ40" s="10">
        <f t="shared" si="20"/>
        <v>3</v>
      </c>
      <c r="BK40" s="10" t="str">
        <f t="shared" si="21"/>
        <v/>
      </c>
      <c r="BL40" s="3" t="str">
        <f t="shared" si="37"/>
        <v>小型</v>
      </c>
      <c r="BM40" s="3" t="str">
        <f t="shared" si="37"/>
        <v>割安</v>
      </c>
      <c r="BN40" s="3" t="str">
        <f t="shared" si="37"/>
        <v>市場T</v>
      </c>
      <c r="BO40" s="3" t="str">
        <f t="shared" si="37"/>
        <v>成長</v>
      </c>
      <c r="BP40" s="3" t="str">
        <f t="shared" si="37"/>
        <v>コア</v>
      </c>
      <c r="BQ40" s="10">
        <f t="shared" si="23"/>
        <v>-2.11</v>
      </c>
      <c r="BR40" s="10">
        <f t="shared" si="24"/>
        <v>-2.41</v>
      </c>
      <c r="BS40" s="10">
        <f t="shared" si="25"/>
        <v>-3.05</v>
      </c>
      <c r="BT40" s="10">
        <f t="shared" si="26"/>
        <v>-3.99</v>
      </c>
      <c r="BU40" s="10">
        <f t="shared" si="27"/>
        <v>-4.21</v>
      </c>
    </row>
    <row r="41" spans="1:73" x14ac:dyDescent="0.2">
      <c r="A41" s="1">
        <v>198204</v>
      </c>
      <c r="B41" s="5">
        <v>122.63</v>
      </c>
      <c r="C41" s="1">
        <v>137.22999999999999</v>
      </c>
      <c r="D41" s="1">
        <v>109.18</v>
      </c>
      <c r="E41" s="1">
        <v>125.28</v>
      </c>
      <c r="F41" s="5">
        <v>140.83000000000001</v>
      </c>
      <c r="G41" s="5">
        <v>110.58</v>
      </c>
      <c r="H41" s="5">
        <v>130.29</v>
      </c>
      <c r="I41" s="1">
        <v>153.26</v>
      </c>
      <c r="J41" s="5">
        <v>108.46</v>
      </c>
      <c r="K41" s="1">
        <v>119.04</v>
      </c>
      <c r="L41" s="1">
        <v>125.3</v>
      </c>
      <c r="M41" s="1">
        <v>113.35</v>
      </c>
      <c r="N41" s="1">
        <v>116.11</v>
      </c>
      <c r="O41" s="1">
        <v>122.43</v>
      </c>
      <c r="P41" s="1">
        <v>110.6</v>
      </c>
      <c r="Q41" s="5">
        <v>109.38</v>
      </c>
      <c r="R41" s="1">
        <v>116.47</v>
      </c>
      <c r="S41" s="1">
        <v>103.57</v>
      </c>
      <c r="T41" s="1" t="s">
        <v>40</v>
      </c>
      <c r="U41" s="1" t="s">
        <v>40</v>
      </c>
      <c r="V41" s="1" t="s">
        <v>40</v>
      </c>
      <c r="W41" s="1" t="s">
        <v>40</v>
      </c>
      <c r="X41" s="1" t="s">
        <v>40</v>
      </c>
      <c r="Y41" s="1" t="s">
        <v>40</v>
      </c>
      <c r="Z41" s="5" t="s">
        <v>40</v>
      </c>
      <c r="AA41" s="1" t="s">
        <v>40</v>
      </c>
      <c r="AB41" s="1" t="s">
        <v>40</v>
      </c>
      <c r="AC41" s="56">
        <f t="shared" si="0"/>
        <v>30042</v>
      </c>
      <c r="AD41" s="10">
        <f t="shared" si="1"/>
        <v>0.57848878731610043</v>
      </c>
      <c r="AE41" s="10">
        <f t="shared" si="2"/>
        <v>-5.8011755686174338</v>
      </c>
      <c r="AF41" s="10">
        <f t="shared" si="3"/>
        <v>-5.7781313277408213</v>
      </c>
      <c r="AG41" s="10">
        <f t="shared" si="30"/>
        <v>-0.48221271949777655</v>
      </c>
      <c r="AH41" s="10">
        <f t="shared" si="4"/>
        <v>-2.2946378774599707</v>
      </c>
      <c r="AI41" s="10"/>
      <c r="AJ41" s="10">
        <f t="shared" si="5"/>
        <v>1</v>
      </c>
      <c r="AK41" s="10">
        <f t="shared" si="6"/>
        <v>5</v>
      </c>
      <c r="AL41" s="10">
        <f t="shared" si="7"/>
        <v>4</v>
      </c>
      <c r="AM41" s="10">
        <f t="shared" si="8"/>
        <v>2</v>
      </c>
      <c r="AN41" s="10">
        <f t="shared" si="9"/>
        <v>3</v>
      </c>
      <c r="AO41" s="10" t="str">
        <f t="shared" si="10"/>
        <v/>
      </c>
      <c r="AP41" s="11" t="str">
        <f t="shared" si="38"/>
        <v>割安</v>
      </c>
      <c r="AQ41" s="11" t="str">
        <f t="shared" si="38"/>
        <v>小型</v>
      </c>
      <c r="AR41" s="11" t="str">
        <f t="shared" si="38"/>
        <v>市場T</v>
      </c>
      <c r="AS41" s="11" t="str">
        <f t="shared" si="38"/>
        <v>コア</v>
      </c>
      <c r="AT41" s="11" t="str">
        <f t="shared" si="38"/>
        <v>成長</v>
      </c>
      <c r="AU41" s="10">
        <f t="shared" si="32"/>
        <v>0.57999999999999996</v>
      </c>
      <c r="AV41" s="10">
        <f t="shared" si="33"/>
        <v>-0.48</v>
      </c>
      <c r="AW41" s="10">
        <f t="shared" si="34"/>
        <v>-2.29</v>
      </c>
      <c r="AX41" s="10">
        <f t="shared" si="35"/>
        <v>-5.78</v>
      </c>
      <c r="AY41" s="10">
        <f t="shared" si="36"/>
        <v>-5.8</v>
      </c>
      <c r="AZ41" s="10">
        <f t="shared" si="11"/>
        <v>2.6083788706739552</v>
      </c>
      <c r="BA41" s="10">
        <f t="shared" si="12"/>
        <v>2.2563343813575054</v>
      </c>
      <c r="BB41" s="10">
        <f t="shared" si="13"/>
        <v>2.9309527571496297</v>
      </c>
      <c r="BC41" s="10">
        <f t="shared" si="14"/>
        <v>0.63483301131659342</v>
      </c>
      <c r="BD41" s="10">
        <f t="shared" si="15"/>
        <v>2.1661251353828126</v>
      </c>
      <c r="BE41" s="10"/>
      <c r="BF41" s="10">
        <f t="shared" si="16"/>
        <v>2</v>
      </c>
      <c r="BG41" s="10">
        <f t="shared" si="17"/>
        <v>3</v>
      </c>
      <c r="BH41" s="10">
        <f t="shared" si="18"/>
        <v>1</v>
      </c>
      <c r="BI41" s="10">
        <f t="shared" si="19"/>
        <v>5</v>
      </c>
      <c r="BJ41" s="10">
        <f t="shared" si="20"/>
        <v>4</v>
      </c>
      <c r="BK41" s="10" t="str">
        <f t="shared" si="21"/>
        <v/>
      </c>
      <c r="BL41" s="3" t="str">
        <f t="shared" si="37"/>
        <v>コア</v>
      </c>
      <c r="BM41" s="3" t="str">
        <f t="shared" si="37"/>
        <v>割安</v>
      </c>
      <c r="BN41" s="3" t="str">
        <f t="shared" si="37"/>
        <v>成長</v>
      </c>
      <c r="BO41" s="3" t="str">
        <f t="shared" si="37"/>
        <v>市場T</v>
      </c>
      <c r="BP41" s="3" t="str">
        <f t="shared" si="37"/>
        <v>小型</v>
      </c>
      <c r="BQ41" s="10">
        <f t="shared" si="23"/>
        <v>2.93</v>
      </c>
      <c r="BR41" s="10">
        <f t="shared" si="24"/>
        <v>2.61</v>
      </c>
      <c r="BS41" s="10">
        <f t="shared" si="25"/>
        <v>2.2599999999999998</v>
      </c>
      <c r="BT41" s="10">
        <f t="shared" si="26"/>
        <v>2.17</v>
      </c>
      <c r="BU41" s="10">
        <f t="shared" si="27"/>
        <v>0.63</v>
      </c>
    </row>
    <row r="42" spans="1:73" x14ac:dyDescent="0.2">
      <c r="A42" s="1">
        <v>198205</v>
      </c>
      <c r="B42" s="5">
        <v>122.74</v>
      </c>
      <c r="C42" s="1">
        <v>136.36000000000001</v>
      </c>
      <c r="D42" s="1">
        <v>110.07</v>
      </c>
      <c r="E42" s="1">
        <v>125.49</v>
      </c>
      <c r="F42" s="5">
        <v>140.12</v>
      </c>
      <c r="G42" s="5">
        <v>111.5</v>
      </c>
      <c r="H42" s="5">
        <v>130.79</v>
      </c>
      <c r="I42" s="1">
        <v>152.59</v>
      </c>
      <c r="J42" s="5">
        <v>109.81</v>
      </c>
      <c r="K42" s="1">
        <v>118.9</v>
      </c>
      <c r="L42" s="1">
        <v>124.54</v>
      </c>
      <c r="M42" s="1">
        <v>113.71</v>
      </c>
      <c r="N42" s="1">
        <v>115.88</v>
      </c>
      <c r="O42" s="1">
        <v>121.4</v>
      </c>
      <c r="P42" s="1">
        <v>111.05</v>
      </c>
      <c r="Q42" s="5">
        <v>108.96</v>
      </c>
      <c r="R42" s="1">
        <v>114.88</v>
      </c>
      <c r="S42" s="1">
        <v>104.29</v>
      </c>
      <c r="T42" s="1" t="s">
        <v>40</v>
      </c>
      <c r="U42" s="1" t="s">
        <v>40</v>
      </c>
      <c r="V42" s="1" t="s">
        <v>40</v>
      </c>
      <c r="W42" s="1" t="s">
        <v>40</v>
      </c>
      <c r="X42" s="1" t="s">
        <v>40</v>
      </c>
      <c r="Y42" s="1" t="s">
        <v>40</v>
      </c>
      <c r="Z42" s="5" t="s">
        <v>40</v>
      </c>
      <c r="AA42" s="1" t="s">
        <v>40</v>
      </c>
      <c r="AB42" s="1" t="s">
        <v>40</v>
      </c>
      <c r="AC42" s="56">
        <f t="shared" si="0"/>
        <v>30072</v>
      </c>
      <c r="AD42" s="10">
        <f t="shared" si="1"/>
        <v>-0.98925946862634673</v>
      </c>
      <c r="AE42" s="10">
        <f t="shared" si="2"/>
        <v>-5.3480475382003405</v>
      </c>
      <c r="AF42" s="10">
        <f t="shared" si="3"/>
        <v>-8.0820858809473641</v>
      </c>
      <c r="AG42" s="10">
        <f t="shared" si="30"/>
        <v>3.3285917496443718</v>
      </c>
      <c r="AH42" s="10">
        <f t="shared" si="4"/>
        <v>-2.2537230230150529</v>
      </c>
      <c r="AI42" s="10"/>
      <c r="AJ42" s="10">
        <f t="shared" si="5"/>
        <v>2</v>
      </c>
      <c r="AK42" s="10">
        <f t="shared" si="6"/>
        <v>4</v>
      </c>
      <c r="AL42" s="10">
        <f t="shared" si="7"/>
        <v>5</v>
      </c>
      <c r="AM42" s="10">
        <f t="shared" si="8"/>
        <v>1</v>
      </c>
      <c r="AN42" s="10">
        <f t="shared" si="9"/>
        <v>3</v>
      </c>
      <c r="AO42" s="10" t="str">
        <f t="shared" si="10"/>
        <v/>
      </c>
      <c r="AP42" s="11" t="str">
        <f t="shared" si="38"/>
        <v>小型</v>
      </c>
      <c r="AQ42" s="11" t="str">
        <f t="shared" si="38"/>
        <v>割安</v>
      </c>
      <c r="AR42" s="11" t="str">
        <f t="shared" si="38"/>
        <v>市場T</v>
      </c>
      <c r="AS42" s="11" t="str">
        <f t="shared" si="38"/>
        <v>成長</v>
      </c>
      <c r="AT42" s="11" t="str">
        <f t="shared" si="38"/>
        <v>コア</v>
      </c>
      <c r="AU42" s="10">
        <f t="shared" si="32"/>
        <v>3.33</v>
      </c>
      <c r="AV42" s="10">
        <f t="shared" si="33"/>
        <v>-0.99</v>
      </c>
      <c r="AW42" s="10">
        <f t="shared" si="34"/>
        <v>-2.25</v>
      </c>
      <c r="AX42" s="10">
        <f t="shared" si="35"/>
        <v>-5.35</v>
      </c>
      <c r="AY42" s="10">
        <f t="shared" si="36"/>
        <v>-8.08</v>
      </c>
      <c r="AZ42" s="10">
        <f t="shared" si="11"/>
        <v>-0.5041539444720633</v>
      </c>
      <c r="BA42" s="10">
        <f t="shared" si="12"/>
        <v>0.83197684933984384</v>
      </c>
      <c r="BB42" s="10">
        <f t="shared" si="13"/>
        <v>0.38375930616316722</v>
      </c>
      <c r="BC42" s="10">
        <f t="shared" si="14"/>
        <v>-0.38398244651672853</v>
      </c>
      <c r="BD42" s="10">
        <f t="shared" si="15"/>
        <v>8.9700725760422095E-2</v>
      </c>
      <c r="BE42" s="10"/>
      <c r="BF42" s="10">
        <f t="shared" si="16"/>
        <v>5</v>
      </c>
      <c r="BG42" s="10">
        <f t="shared" si="17"/>
        <v>1</v>
      </c>
      <c r="BH42" s="10">
        <f t="shared" si="18"/>
        <v>2</v>
      </c>
      <c r="BI42" s="10">
        <f t="shared" si="19"/>
        <v>4</v>
      </c>
      <c r="BJ42" s="10">
        <f t="shared" si="20"/>
        <v>3</v>
      </c>
      <c r="BK42" s="10" t="str">
        <f t="shared" si="21"/>
        <v/>
      </c>
      <c r="BL42" s="3" t="str">
        <f t="shared" si="37"/>
        <v>成長</v>
      </c>
      <c r="BM42" s="3" t="str">
        <f t="shared" si="37"/>
        <v>コア</v>
      </c>
      <c r="BN42" s="3" t="str">
        <f t="shared" si="37"/>
        <v>市場T</v>
      </c>
      <c r="BO42" s="3" t="str">
        <f t="shared" si="37"/>
        <v>小型</v>
      </c>
      <c r="BP42" s="3" t="str">
        <f t="shared" si="37"/>
        <v>割安</v>
      </c>
      <c r="BQ42" s="10">
        <f t="shared" si="23"/>
        <v>0.83</v>
      </c>
      <c r="BR42" s="10">
        <f t="shared" si="24"/>
        <v>0.38</v>
      </c>
      <c r="BS42" s="10">
        <f t="shared" si="25"/>
        <v>0.09</v>
      </c>
      <c r="BT42" s="10">
        <f t="shared" si="26"/>
        <v>-0.38</v>
      </c>
      <c r="BU42" s="10">
        <f t="shared" si="27"/>
        <v>-0.5</v>
      </c>
    </row>
    <row r="43" spans="1:73" x14ac:dyDescent="0.2">
      <c r="A43" s="1">
        <v>198206</v>
      </c>
      <c r="B43" s="5">
        <v>120.86</v>
      </c>
      <c r="C43" s="1">
        <v>134.37</v>
      </c>
      <c r="D43" s="1">
        <v>108.31</v>
      </c>
      <c r="E43" s="1">
        <v>123.25</v>
      </c>
      <c r="F43" s="5">
        <v>137.62</v>
      </c>
      <c r="G43" s="5">
        <v>109.49</v>
      </c>
      <c r="H43" s="5">
        <v>127.65</v>
      </c>
      <c r="I43" s="1">
        <v>148.58000000000001</v>
      </c>
      <c r="J43" s="5">
        <v>107.43</v>
      </c>
      <c r="K43" s="1">
        <v>117.78</v>
      </c>
      <c r="L43" s="1">
        <v>123.91</v>
      </c>
      <c r="M43" s="1">
        <v>112.2</v>
      </c>
      <c r="N43" s="1">
        <v>115.1</v>
      </c>
      <c r="O43" s="1">
        <v>121.09</v>
      </c>
      <c r="P43" s="1">
        <v>109.87</v>
      </c>
      <c r="Q43" s="5">
        <v>108.98</v>
      </c>
      <c r="R43" s="1">
        <v>115.32</v>
      </c>
      <c r="S43" s="1">
        <v>103.9</v>
      </c>
      <c r="T43" s="1" t="s">
        <v>40</v>
      </c>
      <c r="U43" s="1" t="s">
        <v>40</v>
      </c>
      <c r="V43" s="1" t="s">
        <v>40</v>
      </c>
      <c r="W43" s="1" t="s">
        <v>40</v>
      </c>
      <c r="X43" s="1" t="s">
        <v>40</v>
      </c>
      <c r="Y43" s="1" t="s">
        <v>40</v>
      </c>
      <c r="Z43" s="5" t="s">
        <v>40</v>
      </c>
      <c r="AA43" s="1" t="s">
        <v>40</v>
      </c>
      <c r="AB43" s="1" t="s">
        <v>40</v>
      </c>
      <c r="AC43" s="56">
        <f t="shared" si="0"/>
        <v>30103</v>
      </c>
      <c r="AD43" s="10">
        <f t="shared" si="1"/>
        <v>-6.7236003795580812</v>
      </c>
      <c r="AE43" s="10">
        <f t="shared" si="2"/>
        <v>-11.200324412003248</v>
      </c>
      <c r="AF43" s="10">
        <f t="shared" si="3"/>
        <v>-13.363648703678566</v>
      </c>
      <c r="AG43" s="10">
        <f t="shared" si="30"/>
        <v>-2.0228355659444364</v>
      </c>
      <c r="AH43" s="10">
        <f t="shared" si="4"/>
        <v>-7.9722835604964732</v>
      </c>
      <c r="AI43" s="10"/>
      <c r="AJ43" s="10">
        <f t="shared" si="5"/>
        <v>2</v>
      </c>
      <c r="AK43" s="10">
        <f t="shared" si="6"/>
        <v>4</v>
      </c>
      <c r="AL43" s="10">
        <f t="shared" si="7"/>
        <v>5</v>
      </c>
      <c r="AM43" s="10">
        <f t="shared" si="8"/>
        <v>1</v>
      </c>
      <c r="AN43" s="10">
        <f t="shared" si="9"/>
        <v>3</v>
      </c>
      <c r="AO43" s="10" t="str">
        <f t="shared" si="10"/>
        <v/>
      </c>
      <c r="AP43" s="11" t="str">
        <f t="shared" si="38"/>
        <v>小型</v>
      </c>
      <c r="AQ43" s="11" t="str">
        <f t="shared" si="38"/>
        <v>割安</v>
      </c>
      <c r="AR43" s="11" t="str">
        <f t="shared" si="38"/>
        <v>市場T</v>
      </c>
      <c r="AS43" s="11" t="str">
        <f t="shared" si="38"/>
        <v>成長</v>
      </c>
      <c r="AT43" s="11" t="str">
        <f t="shared" si="38"/>
        <v>コア</v>
      </c>
      <c r="AU43" s="10">
        <f t="shared" si="32"/>
        <v>-2.02</v>
      </c>
      <c r="AV43" s="10">
        <f t="shared" si="33"/>
        <v>-6.72</v>
      </c>
      <c r="AW43" s="10">
        <f t="shared" si="34"/>
        <v>-7.97</v>
      </c>
      <c r="AX43" s="10">
        <f t="shared" si="35"/>
        <v>-11.2</v>
      </c>
      <c r="AY43" s="10">
        <f t="shared" si="36"/>
        <v>-13.36</v>
      </c>
      <c r="AZ43" s="10">
        <f t="shared" si="11"/>
        <v>-1.7841849842991753</v>
      </c>
      <c r="BA43" s="10">
        <f t="shared" si="12"/>
        <v>-1.8026905829596429</v>
      </c>
      <c r="BB43" s="10">
        <f t="shared" si="13"/>
        <v>-2.4007951678262751</v>
      </c>
      <c r="BC43" s="10">
        <f t="shared" si="14"/>
        <v>1.8355359765065415E-2</v>
      </c>
      <c r="BD43" s="10">
        <f t="shared" si="15"/>
        <v>-1.5316930096138104</v>
      </c>
      <c r="BE43" s="10"/>
      <c r="BF43" s="10">
        <f t="shared" si="16"/>
        <v>3</v>
      </c>
      <c r="BG43" s="10">
        <f t="shared" si="17"/>
        <v>4</v>
      </c>
      <c r="BH43" s="10">
        <f t="shared" si="18"/>
        <v>5</v>
      </c>
      <c r="BI43" s="10">
        <f t="shared" si="19"/>
        <v>1</v>
      </c>
      <c r="BJ43" s="10">
        <f t="shared" si="20"/>
        <v>2</v>
      </c>
      <c r="BK43" s="10" t="str">
        <f t="shared" si="21"/>
        <v/>
      </c>
      <c r="BL43" s="3" t="str">
        <f t="shared" si="37"/>
        <v>小型</v>
      </c>
      <c r="BM43" s="3" t="str">
        <f t="shared" si="37"/>
        <v>市場T</v>
      </c>
      <c r="BN43" s="3" t="str">
        <f t="shared" si="37"/>
        <v>割安</v>
      </c>
      <c r="BO43" s="3" t="str">
        <f t="shared" si="37"/>
        <v>成長</v>
      </c>
      <c r="BP43" s="3" t="str">
        <f t="shared" si="37"/>
        <v>コア</v>
      </c>
      <c r="BQ43" s="10">
        <f t="shared" si="23"/>
        <v>0.02</v>
      </c>
      <c r="BR43" s="10">
        <f t="shared" si="24"/>
        <v>-1.53</v>
      </c>
      <c r="BS43" s="10">
        <f t="shared" si="25"/>
        <v>-1.78</v>
      </c>
      <c r="BT43" s="10">
        <f t="shared" si="26"/>
        <v>-1.8</v>
      </c>
      <c r="BU43" s="10">
        <f t="shared" si="27"/>
        <v>-2.4</v>
      </c>
    </row>
    <row r="44" spans="1:73" x14ac:dyDescent="0.2">
      <c r="A44" s="1">
        <v>198207</v>
      </c>
      <c r="B44" s="5">
        <v>118.93</v>
      </c>
      <c r="C44" s="1">
        <v>132.09</v>
      </c>
      <c r="D44" s="1">
        <v>106.68</v>
      </c>
      <c r="E44" s="1">
        <v>121.05</v>
      </c>
      <c r="F44" s="5">
        <v>134.85</v>
      </c>
      <c r="G44" s="5">
        <v>107.79</v>
      </c>
      <c r="H44" s="5">
        <v>124.17</v>
      </c>
      <c r="I44" s="1">
        <v>143.93</v>
      </c>
      <c r="J44" s="5">
        <v>104.95</v>
      </c>
      <c r="K44" s="1">
        <v>117.22</v>
      </c>
      <c r="L44" s="1">
        <v>123.5</v>
      </c>
      <c r="M44" s="1">
        <v>111.53</v>
      </c>
      <c r="N44" s="1">
        <v>114.54</v>
      </c>
      <c r="O44" s="1">
        <v>120.83</v>
      </c>
      <c r="P44" s="1">
        <v>109.05</v>
      </c>
      <c r="Q44" s="5">
        <v>108.42</v>
      </c>
      <c r="R44" s="1">
        <v>115.37</v>
      </c>
      <c r="S44" s="1">
        <v>102.73</v>
      </c>
      <c r="T44" s="1" t="s">
        <v>40</v>
      </c>
      <c r="U44" s="1" t="s">
        <v>40</v>
      </c>
      <c r="V44" s="1" t="s">
        <v>40</v>
      </c>
      <c r="W44" s="1" t="s">
        <v>40</v>
      </c>
      <c r="X44" s="1" t="s">
        <v>40</v>
      </c>
      <c r="Y44" s="1" t="s">
        <v>40</v>
      </c>
      <c r="Z44" s="5" t="s">
        <v>40</v>
      </c>
      <c r="AA44" s="1" t="s">
        <v>40</v>
      </c>
      <c r="AB44" s="1" t="s">
        <v>40</v>
      </c>
      <c r="AC44" s="56">
        <f t="shared" si="0"/>
        <v>30133</v>
      </c>
      <c r="AD44" s="10">
        <f t="shared" si="1"/>
        <v>-10.642104565635147</v>
      </c>
      <c r="AE44" s="10">
        <f t="shared" si="2"/>
        <v>-12.995399144402286</v>
      </c>
      <c r="AF44" s="10">
        <f t="shared" si="3"/>
        <v>-17.90955969853232</v>
      </c>
      <c r="AG44" s="10">
        <f t="shared" si="30"/>
        <v>-0.91390970572107211</v>
      </c>
      <c r="AH44" s="10">
        <f t="shared" si="4"/>
        <v>-10.349766319915565</v>
      </c>
      <c r="AI44" s="10"/>
      <c r="AJ44" s="10">
        <f t="shared" si="5"/>
        <v>3</v>
      </c>
      <c r="AK44" s="10">
        <f t="shared" si="6"/>
        <v>4</v>
      </c>
      <c r="AL44" s="10">
        <f t="shared" si="7"/>
        <v>5</v>
      </c>
      <c r="AM44" s="10">
        <f t="shared" si="8"/>
        <v>1</v>
      </c>
      <c r="AN44" s="10">
        <f t="shared" si="9"/>
        <v>2</v>
      </c>
      <c r="AO44" s="10" t="str">
        <f t="shared" si="10"/>
        <v/>
      </c>
      <c r="AP44" s="11" t="str">
        <f t="shared" si="38"/>
        <v>小型</v>
      </c>
      <c r="AQ44" s="11" t="str">
        <f t="shared" si="38"/>
        <v>市場T</v>
      </c>
      <c r="AR44" s="11" t="str">
        <f t="shared" si="38"/>
        <v>割安</v>
      </c>
      <c r="AS44" s="11" t="str">
        <f t="shared" si="38"/>
        <v>成長</v>
      </c>
      <c r="AT44" s="11" t="str">
        <f t="shared" si="38"/>
        <v>コア</v>
      </c>
      <c r="AU44" s="10">
        <f t="shared" si="32"/>
        <v>-0.91</v>
      </c>
      <c r="AV44" s="10">
        <f t="shared" si="33"/>
        <v>-10.35</v>
      </c>
      <c r="AW44" s="10">
        <f t="shared" si="34"/>
        <v>-10.64</v>
      </c>
      <c r="AX44" s="10">
        <f t="shared" si="35"/>
        <v>-13</v>
      </c>
      <c r="AY44" s="10">
        <f t="shared" si="36"/>
        <v>-17.91</v>
      </c>
      <c r="AZ44" s="10">
        <f t="shared" si="11"/>
        <v>-2.0127888388315696</v>
      </c>
      <c r="BA44" s="10">
        <f t="shared" si="12"/>
        <v>-1.552653210338828</v>
      </c>
      <c r="BB44" s="10">
        <f t="shared" si="13"/>
        <v>-2.7262044653349027</v>
      </c>
      <c r="BC44" s="10">
        <f t="shared" si="14"/>
        <v>-0.51385575334923494</v>
      </c>
      <c r="BD44" s="10">
        <f t="shared" si="15"/>
        <v>-1.5968889624358718</v>
      </c>
      <c r="BE44" s="10"/>
      <c r="BF44" s="10">
        <f t="shared" si="16"/>
        <v>4</v>
      </c>
      <c r="BG44" s="10">
        <f t="shared" si="17"/>
        <v>2</v>
      </c>
      <c r="BH44" s="10">
        <f t="shared" si="18"/>
        <v>5</v>
      </c>
      <c r="BI44" s="10">
        <f t="shared" si="19"/>
        <v>1</v>
      </c>
      <c r="BJ44" s="10">
        <f t="shared" si="20"/>
        <v>3</v>
      </c>
      <c r="BK44" s="10" t="str">
        <f t="shared" si="21"/>
        <v/>
      </c>
      <c r="BL44" s="3" t="str">
        <f t="shared" ref="BL44:BP53" si="39">INDEX($BF$12:$BK$12,MATCH(BL$12,$BF44:$BK44,0))</f>
        <v>小型</v>
      </c>
      <c r="BM44" s="3" t="str">
        <f t="shared" si="39"/>
        <v>成長</v>
      </c>
      <c r="BN44" s="3" t="str">
        <f t="shared" si="39"/>
        <v>市場T</v>
      </c>
      <c r="BO44" s="3" t="str">
        <f t="shared" si="39"/>
        <v>割安</v>
      </c>
      <c r="BP44" s="3" t="str">
        <f t="shared" si="39"/>
        <v>コア</v>
      </c>
      <c r="BQ44" s="10">
        <f t="shared" si="23"/>
        <v>-0.51</v>
      </c>
      <c r="BR44" s="10">
        <f t="shared" si="24"/>
        <v>-1.55</v>
      </c>
      <c r="BS44" s="10">
        <f t="shared" si="25"/>
        <v>-1.6</v>
      </c>
      <c r="BT44" s="10">
        <f t="shared" si="26"/>
        <v>-2.0099999999999998</v>
      </c>
      <c r="BU44" s="10">
        <f t="shared" si="27"/>
        <v>-2.73</v>
      </c>
    </row>
    <row r="45" spans="1:73" x14ac:dyDescent="0.2">
      <c r="A45" s="1">
        <v>198208</v>
      </c>
      <c r="B45" s="5">
        <v>118.87</v>
      </c>
      <c r="C45" s="1">
        <v>132.46</v>
      </c>
      <c r="D45" s="1">
        <v>106.27</v>
      </c>
      <c r="E45" s="1">
        <v>121.41</v>
      </c>
      <c r="F45" s="5">
        <v>135.9</v>
      </c>
      <c r="G45" s="5">
        <v>107.62</v>
      </c>
      <c r="H45" s="5">
        <v>126.02</v>
      </c>
      <c r="I45" s="1">
        <v>146.75</v>
      </c>
      <c r="J45" s="5">
        <v>106.01</v>
      </c>
      <c r="K45" s="1">
        <v>115.7</v>
      </c>
      <c r="L45" s="1">
        <v>122.35</v>
      </c>
      <c r="M45" s="1">
        <v>109.72</v>
      </c>
      <c r="N45" s="1">
        <v>112.78</v>
      </c>
      <c r="O45" s="1">
        <v>119.15</v>
      </c>
      <c r="P45" s="1">
        <v>107.24</v>
      </c>
      <c r="Q45" s="5">
        <v>106.13</v>
      </c>
      <c r="R45" s="1">
        <v>112.59</v>
      </c>
      <c r="S45" s="1">
        <v>100.89</v>
      </c>
      <c r="T45" s="1" t="s">
        <v>40</v>
      </c>
      <c r="U45" s="1" t="s">
        <v>40</v>
      </c>
      <c r="V45" s="1" t="s">
        <v>40</v>
      </c>
      <c r="W45" s="1" t="s">
        <v>40</v>
      </c>
      <c r="X45" s="1" t="s">
        <v>40</v>
      </c>
      <c r="Y45" s="1" t="s">
        <v>40</v>
      </c>
      <c r="Z45" s="5" t="s">
        <v>40</v>
      </c>
      <c r="AA45" s="1" t="s">
        <v>40</v>
      </c>
      <c r="AB45" s="1" t="s">
        <v>40</v>
      </c>
      <c r="AC45" s="56">
        <f t="shared" si="0"/>
        <v>30164</v>
      </c>
      <c r="AD45" s="10">
        <f t="shared" si="1"/>
        <v>-10.850170558908424</v>
      </c>
      <c r="AE45" s="10">
        <f t="shared" si="2"/>
        <v>-12.275839582654058</v>
      </c>
      <c r="AF45" s="10">
        <f t="shared" si="3"/>
        <v>-17.010207441554158</v>
      </c>
      <c r="AG45" s="10">
        <f t="shared" si="30"/>
        <v>-2.2203795835636697</v>
      </c>
      <c r="AH45" s="10">
        <f t="shared" si="4"/>
        <v>-10.374726683254154</v>
      </c>
      <c r="AI45" s="10"/>
      <c r="AJ45" s="10">
        <f t="shared" si="5"/>
        <v>3</v>
      </c>
      <c r="AK45" s="10">
        <f t="shared" si="6"/>
        <v>4</v>
      </c>
      <c r="AL45" s="10">
        <f t="shared" si="7"/>
        <v>5</v>
      </c>
      <c r="AM45" s="10">
        <f t="shared" si="8"/>
        <v>1</v>
      </c>
      <c r="AN45" s="10">
        <f t="shared" si="9"/>
        <v>2</v>
      </c>
      <c r="AO45" s="10" t="str">
        <f t="shared" si="10"/>
        <v/>
      </c>
      <c r="AP45" s="11" t="str">
        <f t="shared" ref="AP45:AT54" si="40">INDEX($AJ$12:$AO$12,MATCH(AP$12,$AJ45:$AO45,0))</f>
        <v>小型</v>
      </c>
      <c r="AQ45" s="11" t="str">
        <f t="shared" si="40"/>
        <v>市場T</v>
      </c>
      <c r="AR45" s="11" t="str">
        <f t="shared" si="40"/>
        <v>割安</v>
      </c>
      <c r="AS45" s="11" t="str">
        <f t="shared" si="40"/>
        <v>成長</v>
      </c>
      <c r="AT45" s="11" t="str">
        <f t="shared" si="40"/>
        <v>コア</v>
      </c>
      <c r="AU45" s="10">
        <f t="shared" si="32"/>
        <v>-2.2200000000000002</v>
      </c>
      <c r="AV45" s="10">
        <f t="shared" si="33"/>
        <v>-10.37</v>
      </c>
      <c r="AW45" s="10">
        <f t="shared" si="34"/>
        <v>-10.85</v>
      </c>
      <c r="AX45" s="10">
        <f t="shared" si="35"/>
        <v>-12.28</v>
      </c>
      <c r="AY45" s="10">
        <f t="shared" si="36"/>
        <v>-17.010000000000002</v>
      </c>
      <c r="AZ45" s="10">
        <f t="shared" si="11"/>
        <v>0.77864293659621886</v>
      </c>
      <c r="BA45" s="10">
        <f t="shared" si="12"/>
        <v>-0.15771407366175216</v>
      </c>
      <c r="BB45" s="10">
        <f t="shared" si="13"/>
        <v>1.4898928887814966</v>
      </c>
      <c r="BC45" s="10">
        <f t="shared" si="14"/>
        <v>-2.1121564287031935</v>
      </c>
      <c r="BD45" s="10">
        <f t="shared" si="15"/>
        <v>-5.0449844446309733E-2</v>
      </c>
      <c r="BE45" s="10"/>
      <c r="BF45" s="10">
        <f t="shared" si="16"/>
        <v>2</v>
      </c>
      <c r="BG45" s="10">
        <f t="shared" si="17"/>
        <v>4</v>
      </c>
      <c r="BH45" s="10">
        <f t="shared" si="18"/>
        <v>1</v>
      </c>
      <c r="BI45" s="10">
        <f t="shared" si="19"/>
        <v>5</v>
      </c>
      <c r="BJ45" s="10">
        <f t="shared" si="20"/>
        <v>3</v>
      </c>
      <c r="BK45" s="10" t="str">
        <f t="shared" si="21"/>
        <v/>
      </c>
      <c r="BL45" s="3" t="str">
        <f t="shared" si="39"/>
        <v>コア</v>
      </c>
      <c r="BM45" s="3" t="str">
        <f t="shared" si="39"/>
        <v>割安</v>
      </c>
      <c r="BN45" s="3" t="str">
        <f t="shared" si="39"/>
        <v>市場T</v>
      </c>
      <c r="BO45" s="3" t="str">
        <f t="shared" si="39"/>
        <v>成長</v>
      </c>
      <c r="BP45" s="3" t="str">
        <f t="shared" si="39"/>
        <v>小型</v>
      </c>
      <c r="BQ45" s="10">
        <f t="shared" si="23"/>
        <v>1.49</v>
      </c>
      <c r="BR45" s="10">
        <f t="shared" si="24"/>
        <v>0.78</v>
      </c>
      <c r="BS45" s="10">
        <f t="shared" si="25"/>
        <v>-0.05</v>
      </c>
      <c r="BT45" s="10">
        <f t="shared" si="26"/>
        <v>-0.16</v>
      </c>
      <c r="BU45" s="10">
        <f t="shared" si="27"/>
        <v>-2.11</v>
      </c>
    </row>
    <row r="46" spans="1:73" x14ac:dyDescent="0.2">
      <c r="A46" s="1">
        <v>198209</v>
      </c>
      <c r="B46" s="5">
        <v>118.04</v>
      </c>
      <c r="C46" s="1">
        <v>131.11000000000001</v>
      </c>
      <c r="D46" s="1">
        <v>105.87</v>
      </c>
      <c r="E46" s="1">
        <v>120.78</v>
      </c>
      <c r="F46" s="5">
        <v>134.94</v>
      </c>
      <c r="G46" s="5">
        <v>107.26</v>
      </c>
      <c r="H46" s="5">
        <v>125.22</v>
      </c>
      <c r="I46" s="1">
        <v>145.83000000000001</v>
      </c>
      <c r="J46" s="5">
        <v>105.32</v>
      </c>
      <c r="K46" s="1">
        <v>115.29</v>
      </c>
      <c r="L46" s="1">
        <v>121.32</v>
      </c>
      <c r="M46" s="1">
        <v>109.8</v>
      </c>
      <c r="N46" s="1">
        <v>111.93</v>
      </c>
      <c r="O46" s="1">
        <v>117.44</v>
      </c>
      <c r="P46" s="1">
        <v>107.11</v>
      </c>
      <c r="Q46" s="5">
        <v>104.28</v>
      </c>
      <c r="R46" s="1">
        <v>109.51</v>
      </c>
      <c r="S46" s="1">
        <v>100.23</v>
      </c>
      <c r="T46" s="1" t="s">
        <v>40</v>
      </c>
      <c r="U46" s="1" t="s">
        <v>40</v>
      </c>
      <c r="V46" s="1" t="s">
        <v>40</v>
      </c>
      <c r="W46" s="1" t="s">
        <v>40</v>
      </c>
      <c r="X46" s="1" t="s">
        <v>40</v>
      </c>
      <c r="Y46" s="1" t="s">
        <v>40</v>
      </c>
      <c r="Z46" s="5" t="s">
        <v>40</v>
      </c>
      <c r="AA46" s="1" t="s">
        <v>40</v>
      </c>
      <c r="AB46" s="1" t="s">
        <v>40</v>
      </c>
      <c r="AC46" s="56">
        <f t="shared" si="0"/>
        <v>30195</v>
      </c>
      <c r="AD46" s="10">
        <f t="shared" si="1"/>
        <v>-3.8957339220853204</v>
      </c>
      <c r="AE46" s="10">
        <f t="shared" si="2"/>
        <v>-6.8357508902979198</v>
      </c>
      <c r="AF46" s="10">
        <f t="shared" si="3"/>
        <v>-8.189749981670202</v>
      </c>
      <c r="AG46" s="10">
        <f t="shared" si="30"/>
        <v>-2.6057719249089284</v>
      </c>
      <c r="AH46" s="10">
        <f t="shared" si="4"/>
        <v>-4.9903412749516924</v>
      </c>
      <c r="AI46" s="10"/>
      <c r="AJ46" s="10">
        <f t="shared" si="5"/>
        <v>2</v>
      </c>
      <c r="AK46" s="10">
        <f t="shared" si="6"/>
        <v>4</v>
      </c>
      <c r="AL46" s="10">
        <f t="shared" si="7"/>
        <v>5</v>
      </c>
      <c r="AM46" s="10">
        <f t="shared" si="8"/>
        <v>1</v>
      </c>
      <c r="AN46" s="10">
        <f t="shared" si="9"/>
        <v>3</v>
      </c>
      <c r="AO46" s="10" t="str">
        <f t="shared" si="10"/>
        <v/>
      </c>
      <c r="AP46" s="11" t="str">
        <f t="shared" si="40"/>
        <v>小型</v>
      </c>
      <c r="AQ46" s="11" t="str">
        <f t="shared" si="40"/>
        <v>割安</v>
      </c>
      <c r="AR46" s="11" t="str">
        <f t="shared" si="40"/>
        <v>市場T</v>
      </c>
      <c r="AS46" s="11" t="str">
        <f t="shared" si="40"/>
        <v>成長</v>
      </c>
      <c r="AT46" s="11" t="str">
        <f t="shared" si="40"/>
        <v>コア</v>
      </c>
      <c r="AU46" s="10">
        <f t="shared" si="32"/>
        <v>-2.61</v>
      </c>
      <c r="AV46" s="10">
        <f t="shared" si="33"/>
        <v>-3.9</v>
      </c>
      <c r="AW46" s="10">
        <f t="shared" si="34"/>
        <v>-4.99</v>
      </c>
      <c r="AX46" s="10">
        <f t="shared" si="35"/>
        <v>-6.84</v>
      </c>
      <c r="AY46" s="10">
        <f t="shared" si="36"/>
        <v>-8.19</v>
      </c>
      <c r="AZ46" s="10">
        <f t="shared" si="11"/>
        <v>-0.7064017660044164</v>
      </c>
      <c r="BA46" s="10">
        <f t="shared" si="12"/>
        <v>-0.33451031406801501</v>
      </c>
      <c r="BB46" s="10">
        <f t="shared" si="13"/>
        <v>-0.63481986986192451</v>
      </c>
      <c r="BC46" s="10">
        <f t="shared" si="14"/>
        <v>-1.7431451992838909</v>
      </c>
      <c r="BD46" s="10">
        <f t="shared" si="15"/>
        <v>-0.69824177673087906</v>
      </c>
      <c r="BE46" s="10"/>
      <c r="BF46" s="10">
        <f t="shared" si="16"/>
        <v>4</v>
      </c>
      <c r="BG46" s="10">
        <f t="shared" si="17"/>
        <v>1</v>
      </c>
      <c r="BH46" s="10">
        <f t="shared" si="18"/>
        <v>2</v>
      </c>
      <c r="BI46" s="10">
        <f t="shared" si="19"/>
        <v>5</v>
      </c>
      <c r="BJ46" s="10">
        <f t="shared" si="20"/>
        <v>3</v>
      </c>
      <c r="BK46" s="10" t="str">
        <f t="shared" si="21"/>
        <v/>
      </c>
      <c r="BL46" s="3" t="str">
        <f t="shared" si="39"/>
        <v>成長</v>
      </c>
      <c r="BM46" s="3" t="str">
        <f t="shared" si="39"/>
        <v>コア</v>
      </c>
      <c r="BN46" s="3" t="str">
        <f t="shared" si="39"/>
        <v>市場T</v>
      </c>
      <c r="BO46" s="3" t="str">
        <f t="shared" si="39"/>
        <v>割安</v>
      </c>
      <c r="BP46" s="3" t="str">
        <f t="shared" si="39"/>
        <v>小型</v>
      </c>
      <c r="BQ46" s="10">
        <f t="shared" si="23"/>
        <v>-0.33</v>
      </c>
      <c r="BR46" s="10">
        <f t="shared" si="24"/>
        <v>-0.63</v>
      </c>
      <c r="BS46" s="10">
        <f t="shared" si="25"/>
        <v>-0.7</v>
      </c>
      <c r="BT46" s="10">
        <f t="shared" si="26"/>
        <v>-0.71</v>
      </c>
      <c r="BU46" s="10">
        <f t="shared" si="27"/>
        <v>-1.74</v>
      </c>
    </row>
    <row r="47" spans="1:73" x14ac:dyDescent="0.2">
      <c r="A47" s="1">
        <v>198210</v>
      </c>
      <c r="B47" s="5">
        <v>122.79</v>
      </c>
      <c r="C47" s="1">
        <v>135.29</v>
      </c>
      <c r="D47" s="1">
        <v>111.01</v>
      </c>
      <c r="E47" s="1">
        <v>126.07</v>
      </c>
      <c r="F47" s="5">
        <v>139.55000000000001</v>
      </c>
      <c r="G47" s="5">
        <v>112.94</v>
      </c>
      <c r="H47" s="5">
        <v>132.05000000000001</v>
      </c>
      <c r="I47" s="1">
        <v>152.68</v>
      </c>
      <c r="J47" s="5">
        <v>111.9</v>
      </c>
      <c r="K47" s="1">
        <v>118.63</v>
      </c>
      <c r="L47" s="1">
        <v>123.15</v>
      </c>
      <c r="M47" s="1">
        <v>114.32</v>
      </c>
      <c r="N47" s="1">
        <v>114.88</v>
      </c>
      <c r="O47" s="1">
        <v>119.34</v>
      </c>
      <c r="P47" s="1">
        <v>110.94</v>
      </c>
      <c r="Q47" s="5">
        <v>106.28</v>
      </c>
      <c r="R47" s="1">
        <v>111.57</v>
      </c>
      <c r="S47" s="1">
        <v>102.21</v>
      </c>
      <c r="T47" s="1" t="s">
        <v>40</v>
      </c>
      <c r="U47" s="1" t="s">
        <v>40</v>
      </c>
      <c r="V47" s="1" t="s">
        <v>40</v>
      </c>
      <c r="W47" s="1" t="s">
        <v>40</v>
      </c>
      <c r="X47" s="1" t="s">
        <v>40</v>
      </c>
      <c r="Y47" s="1" t="s">
        <v>40</v>
      </c>
      <c r="Z47" s="5" t="s">
        <v>40</v>
      </c>
      <c r="AA47" s="1" t="s">
        <v>40</v>
      </c>
      <c r="AB47" s="1" t="s">
        <v>40</v>
      </c>
      <c r="AC47" s="56">
        <f t="shared" si="0"/>
        <v>30225</v>
      </c>
      <c r="AD47" s="10">
        <f t="shared" si="1"/>
        <v>-0.59125231514459697</v>
      </c>
      <c r="AE47" s="10">
        <f t="shared" si="2"/>
        <v>-2.6379310344827656</v>
      </c>
      <c r="AF47" s="10">
        <f t="shared" si="3"/>
        <v>-3.4086752980762136</v>
      </c>
      <c r="AG47" s="10">
        <f t="shared" si="30"/>
        <v>-0.80268807168191181</v>
      </c>
      <c r="AH47" s="10">
        <f t="shared" si="4"/>
        <v>-1.4605569376454519</v>
      </c>
      <c r="AI47" s="10"/>
      <c r="AJ47" s="10">
        <f t="shared" si="5"/>
        <v>1</v>
      </c>
      <c r="AK47" s="10">
        <f t="shared" si="6"/>
        <v>4</v>
      </c>
      <c r="AL47" s="10">
        <f t="shared" si="7"/>
        <v>5</v>
      </c>
      <c r="AM47" s="10">
        <f t="shared" si="8"/>
        <v>2</v>
      </c>
      <c r="AN47" s="10">
        <f t="shared" si="9"/>
        <v>3</v>
      </c>
      <c r="AO47" s="10" t="str">
        <f t="shared" si="10"/>
        <v/>
      </c>
      <c r="AP47" s="11" t="str">
        <f t="shared" si="40"/>
        <v>割安</v>
      </c>
      <c r="AQ47" s="11" t="str">
        <f t="shared" si="40"/>
        <v>小型</v>
      </c>
      <c r="AR47" s="11" t="str">
        <f t="shared" si="40"/>
        <v>市場T</v>
      </c>
      <c r="AS47" s="11" t="str">
        <f t="shared" si="40"/>
        <v>成長</v>
      </c>
      <c r="AT47" s="11" t="str">
        <f t="shared" si="40"/>
        <v>コア</v>
      </c>
      <c r="AU47" s="10">
        <f t="shared" si="32"/>
        <v>-0.59</v>
      </c>
      <c r="AV47" s="10">
        <f t="shared" si="33"/>
        <v>-0.8</v>
      </c>
      <c r="AW47" s="10">
        <f t="shared" si="34"/>
        <v>-1.46</v>
      </c>
      <c r="AX47" s="10">
        <f t="shared" si="35"/>
        <v>-2.64</v>
      </c>
      <c r="AY47" s="10">
        <f t="shared" si="36"/>
        <v>-3.41</v>
      </c>
      <c r="AZ47" s="10">
        <f t="shared" si="11"/>
        <v>3.4163331851193135</v>
      </c>
      <c r="BA47" s="10">
        <f t="shared" si="12"/>
        <v>5.2955435390639405</v>
      </c>
      <c r="BB47" s="10">
        <f t="shared" si="13"/>
        <v>5.4544002555502402</v>
      </c>
      <c r="BC47" s="10">
        <f t="shared" si="14"/>
        <v>1.9179133103183643</v>
      </c>
      <c r="BD47" s="10">
        <f t="shared" si="15"/>
        <v>4.0240596407997264</v>
      </c>
      <c r="BE47" s="10"/>
      <c r="BF47" s="10">
        <f t="shared" si="16"/>
        <v>4</v>
      </c>
      <c r="BG47" s="10">
        <f t="shared" si="17"/>
        <v>2</v>
      </c>
      <c r="BH47" s="10">
        <f t="shared" si="18"/>
        <v>1</v>
      </c>
      <c r="BI47" s="10">
        <f t="shared" si="19"/>
        <v>5</v>
      </c>
      <c r="BJ47" s="10">
        <f t="shared" si="20"/>
        <v>3</v>
      </c>
      <c r="BK47" s="10" t="str">
        <f t="shared" si="21"/>
        <v/>
      </c>
      <c r="BL47" s="3" t="str">
        <f t="shared" si="39"/>
        <v>コア</v>
      </c>
      <c r="BM47" s="3" t="str">
        <f t="shared" si="39"/>
        <v>成長</v>
      </c>
      <c r="BN47" s="3" t="str">
        <f t="shared" si="39"/>
        <v>市場T</v>
      </c>
      <c r="BO47" s="3" t="str">
        <f t="shared" si="39"/>
        <v>割安</v>
      </c>
      <c r="BP47" s="3" t="str">
        <f t="shared" si="39"/>
        <v>小型</v>
      </c>
      <c r="BQ47" s="10">
        <f t="shared" si="23"/>
        <v>5.45</v>
      </c>
      <c r="BR47" s="10">
        <f t="shared" si="24"/>
        <v>5.3</v>
      </c>
      <c r="BS47" s="10">
        <f t="shared" si="25"/>
        <v>4.0199999999999996</v>
      </c>
      <c r="BT47" s="10">
        <f t="shared" si="26"/>
        <v>3.42</v>
      </c>
      <c r="BU47" s="10">
        <f t="shared" si="27"/>
        <v>1.92</v>
      </c>
    </row>
    <row r="48" spans="1:73" x14ac:dyDescent="0.2">
      <c r="A48" s="1">
        <v>198211</v>
      </c>
      <c r="B48" s="5">
        <v>131.65</v>
      </c>
      <c r="C48" s="1">
        <v>143.87</v>
      </c>
      <c r="D48" s="1">
        <v>119.93</v>
      </c>
      <c r="E48" s="1">
        <v>135.44</v>
      </c>
      <c r="F48" s="5">
        <v>148.58000000000001</v>
      </c>
      <c r="G48" s="5">
        <v>122.37</v>
      </c>
      <c r="H48" s="5">
        <v>142.62</v>
      </c>
      <c r="I48" s="1">
        <v>163.72999999999999</v>
      </c>
      <c r="J48" s="5">
        <v>121.72</v>
      </c>
      <c r="K48" s="1">
        <v>126.5</v>
      </c>
      <c r="L48" s="1">
        <v>129.66</v>
      </c>
      <c r="M48" s="1">
        <v>123.21</v>
      </c>
      <c r="N48" s="1">
        <v>122.24</v>
      </c>
      <c r="O48" s="1">
        <v>125.77</v>
      </c>
      <c r="P48" s="1">
        <v>119.07</v>
      </c>
      <c r="Q48" s="5">
        <v>112.48</v>
      </c>
      <c r="R48" s="1">
        <v>117.83</v>
      </c>
      <c r="S48" s="1">
        <v>108.41</v>
      </c>
      <c r="T48" s="1" t="s">
        <v>40</v>
      </c>
      <c r="U48" s="1" t="s">
        <v>40</v>
      </c>
      <c r="V48" s="1" t="s">
        <v>40</v>
      </c>
      <c r="W48" s="1" t="s">
        <v>40</v>
      </c>
      <c r="X48" s="1" t="s">
        <v>40</v>
      </c>
      <c r="Y48" s="1" t="s">
        <v>40</v>
      </c>
      <c r="Z48" s="5" t="s">
        <v>40</v>
      </c>
      <c r="AA48" s="1" t="s">
        <v>40</v>
      </c>
      <c r="AB48" s="1" t="s">
        <v>40</v>
      </c>
      <c r="AC48" s="56">
        <f t="shared" si="0"/>
        <v>30256</v>
      </c>
      <c r="AD48" s="10">
        <f t="shared" si="1"/>
        <v>6.4707989967753399</v>
      </c>
      <c r="AE48" s="10">
        <f t="shared" si="2"/>
        <v>4.7867785579722488</v>
      </c>
      <c r="AF48" s="10">
        <f t="shared" si="3"/>
        <v>6.0371747211895865</v>
      </c>
      <c r="AG48" s="10">
        <f t="shared" si="30"/>
        <v>2.2638421674697762</v>
      </c>
      <c r="AH48" s="10">
        <f t="shared" si="4"/>
        <v>5.2610538098664783</v>
      </c>
      <c r="AI48" s="10"/>
      <c r="AJ48" s="10">
        <f t="shared" si="5"/>
        <v>1</v>
      </c>
      <c r="AK48" s="10">
        <f t="shared" si="6"/>
        <v>4</v>
      </c>
      <c r="AL48" s="10">
        <f t="shared" si="7"/>
        <v>2</v>
      </c>
      <c r="AM48" s="10">
        <f t="shared" si="8"/>
        <v>5</v>
      </c>
      <c r="AN48" s="10">
        <f t="shared" si="9"/>
        <v>3</v>
      </c>
      <c r="AO48" s="10" t="str">
        <f t="shared" si="10"/>
        <v/>
      </c>
      <c r="AP48" s="11" t="str">
        <f t="shared" si="40"/>
        <v>割安</v>
      </c>
      <c r="AQ48" s="11" t="str">
        <f t="shared" si="40"/>
        <v>コア</v>
      </c>
      <c r="AR48" s="11" t="str">
        <f t="shared" si="40"/>
        <v>市場T</v>
      </c>
      <c r="AS48" s="11" t="str">
        <f t="shared" si="40"/>
        <v>成長</v>
      </c>
      <c r="AT48" s="11" t="str">
        <f t="shared" si="40"/>
        <v>小型</v>
      </c>
      <c r="AU48" s="10">
        <f t="shared" si="32"/>
        <v>6.47</v>
      </c>
      <c r="AV48" s="10">
        <f t="shared" si="33"/>
        <v>6.04</v>
      </c>
      <c r="AW48" s="10">
        <f t="shared" si="34"/>
        <v>5.26</v>
      </c>
      <c r="AX48" s="10">
        <f t="shared" si="35"/>
        <v>4.79</v>
      </c>
      <c r="AY48" s="10">
        <f t="shared" si="36"/>
        <v>2.2599999999999998</v>
      </c>
      <c r="AZ48" s="10">
        <f t="shared" si="11"/>
        <v>6.4707989967753399</v>
      </c>
      <c r="BA48" s="10">
        <f t="shared" si="12"/>
        <v>8.3495661413139679</v>
      </c>
      <c r="BB48" s="10">
        <f t="shared" si="13"/>
        <v>8.0045437334342893</v>
      </c>
      <c r="BC48" s="10">
        <f t="shared" si="14"/>
        <v>5.8336469702672256</v>
      </c>
      <c r="BD48" s="10">
        <f t="shared" si="15"/>
        <v>7.2155713005945143</v>
      </c>
      <c r="BE48" s="10"/>
      <c r="BF48" s="10">
        <f t="shared" si="16"/>
        <v>4</v>
      </c>
      <c r="BG48" s="10">
        <f t="shared" si="17"/>
        <v>1</v>
      </c>
      <c r="BH48" s="10">
        <f t="shared" si="18"/>
        <v>2</v>
      </c>
      <c r="BI48" s="10">
        <f t="shared" si="19"/>
        <v>5</v>
      </c>
      <c r="BJ48" s="10">
        <f t="shared" si="20"/>
        <v>3</v>
      </c>
      <c r="BK48" s="10" t="str">
        <f t="shared" si="21"/>
        <v/>
      </c>
      <c r="BL48" s="3" t="str">
        <f t="shared" si="39"/>
        <v>成長</v>
      </c>
      <c r="BM48" s="3" t="str">
        <f t="shared" si="39"/>
        <v>コア</v>
      </c>
      <c r="BN48" s="3" t="str">
        <f t="shared" si="39"/>
        <v>市場T</v>
      </c>
      <c r="BO48" s="3" t="str">
        <f t="shared" si="39"/>
        <v>割安</v>
      </c>
      <c r="BP48" s="3" t="str">
        <f t="shared" si="39"/>
        <v>小型</v>
      </c>
      <c r="BQ48" s="10">
        <f t="shared" si="23"/>
        <v>8.35</v>
      </c>
      <c r="BR48" s="10">
        <f t="shared" si="24"/>
        <v>8</v>
      </c>
      <c r="BS48" s="10">
        <f t="shared" si="25"/>
        <v>7.22</v>
      </c>
      <c r="BT48" s="10">
        <f t="shared" si="26"/>
        <v>6.47</v>
      </c>
      <c r="BU48" s="10">
        <f t="shared" si="27"/>
        <v>5.83</v>
      </c>
    </row>
    <row r="49" spans="1:73" x14ac:dyDescent="0.2">
      <c r="A49" s="1">
        <v>198212</v>
      </c>
      <c r="B49" s="5">
        <v>135.5</v>
      </c>
      <c r="C49" s="1">
        <v>147.63999999999999</v>
      </c>
      <c r="D49" s="1">
        <v>123.8</v>
      </c>
      <c r="E49" s="1">
        <v>139.99</v>
      </c>
      <c r="F49" s="5">
        <v>153.03</v>
      </c>
      <c r="G49" s="5">
        <v>126.88</v>
      </c>
      <c r="H49" s="5">
        <v>149.25</v>
      </c>
      <c r="I49" s="1">
        <v>171.35</v>
      </c>
      <c r="J49" s="5">
        <v>127.38</v>
      </c>
      <c r="K49" s="1">
        <v>128.41999999999999</v>
      </c>
      <c r="L49" s="1">
        <v>130.15</v>
      </c>
      <c r="M49" s="1">
        <v>126.23</v>
      </c>
      <c r="N49" s="1">
        <v>123.67</v>
      </c>
      <c r="O49" s="1">
        <v>126.28</v>
      </c>
      <c r="P49" s="1">
        <v>121.27</v>
      </c>
      <c r="Q49" s="5">
        <v>112.78</v>
      </c>
      <c r="R49" s="1">
        <v>118.38</v>
      </c>
      <c r="S49" s="1">
        <v>108.47</v>
      </c>
      <c r="T49" s="1" t="s">
        <v>40</v>
      </c>
      <c r="U49" s="1" t="s">
        <v>40</v>
      </c>
      <c r="V49" s="1" t="s">
        <v>40</v>
      </c>
      <c r="W49" s="1" t="s">
        <v>40</v>
      </c>
      <c r="X49" s="1" t="s">
        <v>40</v>
      </c>
      <c r="Y49" s="1" t="s">
        <v>40</v>
      </c>
      <c r="Z49" s="5" t="s">
        <v>40</v>
      </c>
      <c r="AA49" s="1" t="s">
        <v>40</v>
      </c>
      <c r="AB49" s="1" t="s">
        <v>40</v>
      </c>
      <c r="AC49" s="56">
        <f t="shared" si="0"/>
        <v>30286</v>
      </c>
      <c r="AD49" s="10">
        <f t="shared" si="1"/>
        <v>5.508825151682295</v>
      </c>
      <c r="AE49" s="10">
        <f t="shared" si="2"/>
        <v>7.5254237288135517</v>
      </c>
      <c r="AF49" s="10">
        <f t="shared" si="3"/>
        <v>6.9662438185336573</v>
      </c>
      <c r="AG49" s="10">
        <f t="shared" si="30"/>
        <v>2.7795498040645183</v>
      </c>
      <c r="AH49" s="10">
        <f t="shared" si="4"/>
        <v>6.0250391236306822</v>
      </c>
      <c r="AI49" s="10"/>
      <c r="AJ49" s="10">
        <f t="shared" si="5"/>
        <v>4</v>
      </c>
      <c r="AK49" s="10">
        <f t="shared" si="6"/>
        <v>1</v>
      </c>
      <c r="AL49" s="10">
        <f t="shared" si="7"/>
        <v>2</v>
      </c>
      <c r="AM49" s="10">
        <f t="shared" si="8"/>
        <v>5</v>
      </c>
      <c r="AN49" s="10">
        <f t="shared" si="9"/>
        <v>3</v>
      </c>
      <c r="AO49" s="10" t="str">
        <f t="shared" si="10"/>
        <v/>
      </c>
      <c r="AP49" s="11" t="str">
        <f t="shared" si="40"/>
        <v>成長</v>
      </c>
      <c r="AQ49" s="11" t="str">
        <f t="shared" si="40"/>
        <v>コア</v>
      </c>
      <c r="AR49" s="11" t="str">
        <f t="shared" si="40"/>
        <v>市場T</v>
      </c>
      <c r="AS49" s="11" t="str">
        <f t="shared" si="40"/>
        <v>割安</v>
      </c>
      <c r="AT49" s="11" t="str">
        <f t="shared" si="40"/>
        <v>小型</v>
      </c>
      <c r="AU49" s="10">
        <f t="shared" si="32"/>
        <v>7.53</v>
      </c>
      <c r="AV49" s="10">
        <f t="shared" si="33"/>
        <v>6.97</v>
      </c>
      <c r="AW49" s="10">
        <f t="shared" si="34"/>
        <v>6.03</v>
      </c>
      <c r="AX49" s="10">
        <f t="shared" si="35"/>
        <v>5.51</v>
      </c>
      <c r="AY49" s="10">
        <f t="shared" si="36"/>
        <v>2.78</v>
      </c>
      <c r="AZ49" s="10">
        <f t="shared" si="11"/>
        <v>2.9950195181047246</v>
      </c>
      <c r="BA49" s="10">
        <f t="shared" si="12"/>
        <v>3.6855438424450382</v>
      </c>
      <c r="BB49" s="10">
        <f t="shared" si="13"/>
        <v>4.6487168700042103</v>
      </c>
      <c r="BC49" s="10">
        <f t="shared" si="14"/>
        <v>0.26671408250356077</v>
      </c>
      <c r="BD49" s="10">
        <f t="shared" si="15"/>
        <v>2.9244208127610971</v>
      </c>
      <c r="BE49" s="10"/>
      <c r="BF49" s="10">
        <f t="shared" si="16"/>
        <v>3</v>
      </c>
      <c r="BG49" s="10">
        <f t="shared" si="17"/>
        <v>2</v>
      </c>
      <c r="BH49" s="10">
        <f t="shared" si="18"/>
        <v>1</v>
      </c>
      <c r="BI49" s="10">
        <f t="shared" si="19"/>
        <v>5</v>
      </c>
      <c r="BJ49" s="10">
        <f t="shared" si="20"/>
        <v>4</v>
      </c>
      <c r="BK49" s="10" t="str">
        <f t="shared" si="21"/>
        <v/>
      </c>
      <c r="BL49" s="3" t="str">
        <f t="shared" si="39"/>
        <v>コア</v>
      </c>
      <c r="BM49" s="3" t="str">
        <f t="shared" si="39"/>
        <v>成長</v>
      </c>
      <c r="BN49" s="3" t="str">
        <f t="shared" si="39"/>
        <v>割安</v>
      </c>
      <c r="BO49" s="3" t="str">
        <f t="shared" si="39"/>
        <v>市場T</v>
      </c>
      <c r="BP49" s="3" t="str">
        <f t="shared" si="39"/>
        <v>小型</v>
      </c>
      <c r="BQ49" s="10">
        <f t="shared" si="23"/>
        <v>4.6500000000000004</v>
      </c>
      <c r="BR49" s="10">
        <f t="shared" si="24"/>
        <v>3.69</v>
      </c>
      <c r="BS49" s="10">
        <f t="shared" si="25"/>
        <v>3</v>
      </c>
      <c r="BT49" s="10">
        <f t="shared" si="26"/>
        <v>2.92</v>
      </c>
      <c r="BU49" s="10">
        <f t="shared" si="27"/>
        <v>0.27</v>
      </c>
    </row>
    <row r="50" spans="1:73" x14ac:dyDescent="0.2">
      <c r="A50" s="1">
        <v>198301</v>
      </c>
      <c r="B50" s="5">
        <v>134.5</v>
      </c>
      <c r="C50" s="1">
        <v>147.21</v>
      </c>
      <c r="D50" s="1">
        <v>122.33</v>
      </c>
      <c r="E50" s="1">
        <v>138.13</v>
      </c>
      <c r="F50" s="5">
        <v>151.54</v>
      </c>
      <c r="G50" s="5">
        <v>124.77</v>
      </c>
      <c r="H50" s="5">
        <v>143.80000000000001</v>
      </c>
      <c r="I50" s="1">
        <v>165.76</v>
      </c>
      <c r="J50" s="5">
        <v>122.26</v>
      </c>
      <c r="K50" s="1">
        <v>131.18</v>
      </c>
      <c r="L50" s="1">
        <v>133.25</v>
      </c>
      <c r="M50" s="1">
        <v>128.65</v>
      </c>
      <c r="N50" s="1">
        <v>126.63</v>
      </c>
      <c r="O50" s="1">
        <v>129.6</v>
      </c>
      <c r="P50" s="1">
        <v>124.02</v>
      </c>
      <c r="Q50" s="5">
        <v>116.26</v>
      </c>
      <c r="R50" s="1">
        <v>122.35</v>
      </c>
      <c r="S50" s="1">
        <v>111.4</v>
      </c>
      <c r="T50" s="1" t="s">
        <v>40</v>
      </c>
      <c r="U50" s="1" t="s">
        <v>40</v>
      </c>
      <c r="V50" s="1" t="s">
        <v>40</v>
      </c>
      <c r="W50" s="1" t="s">
        <v>40</v>
      </c>
      <c r="X50" s="1" t="s">
        <v>40</v>
      </c>
      <c r="Y50" s="1" t="s">
        <v>40</v>
      </c>
      <c r="Z50" s="5" t="s">
        <v>40</v>
      </c>
      <c r="AA50" s="1" t="s">
        <v>40</v>
      </c>
      <c r="AB50" s="1" t="s">
        <v>40</v>
      </c>
      <c r="AC50" s="56">
        <f t="shared" si="0"/>
        <v>30317</v>
      </c>
      <c r="AD50" s="10">
        <f t="shared" si="1"/>
        <v>2.2744145238577262</v>
      </c>
      <c r="AE50" s="10">
        <f t="shared" si="2"/>
        <v>3.2522343594836078</v>
      </c>
      <c r="AF50" s="10">
        <f t="shared" si="3"/>
        <v>0.94061490944827852</v>
      </c>
      <c r="AG50" s="10">
        <f t="shared" si="30"/>
        <v>3.9334882889326073</v>
      </c>
      <c r="AH50" s="10">
        <f t="shared" si="4"/>
        <v>2.9468044393417436</v>
      </c>
      <c r="AI50" s="10"/>
      <c r="AJ50" s="10">
        <f t="shared" si="5"/>
        <v>4</v>
      </c>
      <c r="AK50" s="10">
        <f t="shared" si="6"/>
        <v>2</v>
      </c>
      <c r="AL50" s="10">
        <f t="shared" si="7"/>
        <v>5</v>
      </c>
      <c r="AM50" s="10">
        <f t="shared" si="8"/>
        <v>1</v>
      </c>
      <c r="AN50" s="10">
        <f t="shared" si="9"/>
        <v>3</v>
      </c>
      <c r="AO50" s="10" t="str">
        <f t="shared" si="10"/>
        <v/>
      </c>
      <c r="AP50" s="11" t="str">
        <f t="shared" si="40"/>
        <v>小型</v>
      </c>
      <c r="AQ50" s="11" t="str">
        <f t="shared" si="40"/>
        <v>成長</v>
      </c>
      <c r="AR50" s="11" t="str">
        <f t="shared" si="40"/>
        <v>市場T</v>
      </c>
      <c r="AS50" s="11" t="str">
        <f t="shared" si="40"/>
        <v>割安</v>
      </c>
      <c r="AT50" s="11" t="str">
        <f t="shared" si="40"/>
        <v>コア</v>
      </c>
      <c r="AU50" s="10">
        <f t="shared" si="32"/>
        <v>3.93</v>
      </c>
      <c r="AV50" s="10">
        <f t="shared" si="33"/>
        <v>3.25</v>
      </c>
      <c r="AW50" s="10">
        <f t="shared" si="34"/>
        <v>2.95</v>
      </c>
      <c r="AX50" s="10">
        <f t="shared" si="35"/>
        <v>2.27</v>
      </c>
      <c r="AY50" s="10">
        <f t="shared" si="36"/>
        <v>0.94</v>
      </c>
      <c r="AZ50" s="10">
        <f t="shared" si="11"/>
        <v>-0.97366529438672744</v>
      </c>
      <c r="BA50" s="10">
        <f t="shared" si="12"/>
        <v>-1.6629886506935643</v>
      </c>
      <c r="BB50" s="10">
        <f t="shared" si="13"/>
        <v>-3.6515912897822411</v>
      </c>
      <c r="BC50" s="10">
        <f t="shared" si="14"/>
        <v>3.0856534846604111</v>
      </c>
      <c r="BD50" s="10">
        <f t="shared" si="15"/>
        <v>-0.73800738007380184</v>
      </c>
      <c r="BE50" s="10"/>
      <c r="BF50" s="10">
        <f t="shared" si="16"/>
        <v>3</v>
      </c>
      <c r="BG50" s="10">
        <f t="shared" si="17"/>
        <v>4</v>
      </c>
      <c r="BH50" s="10">
        <f t="shared" si="18"/>
        <v>5</v>
      </c>
      <c r="BI50" s="10">
        <f t="shared" si="19"/>
        <v>1</v>
      </c>
      <c r="BJ50" s="10">
        <f t="shared" si="20"/>
        <v>2</v>
      </c>
      <c r="BK50" s="10" t="str">
        <f t="shared" si="21"/>
        <v/>
      </c>
      <c r="BL50" s="3" t="str">
        <f t="shared" si="39"/>
        <v>小型</v>
      </c>
      <c r="BM50" s="3" t="str">
        <f t="shared" si="39"/>
        <v>市場T</v>
      </c>
      <c r="BN50" s="3" t="str">
        <f t="shared" si="39"/>
        <v>割安</v>
      </c>
      <c r="BO50" s="3" t="str">
        <f t="shared" si="39"/>
        <v>成長</v>
      </c>
      <c r="BP50" s="3" t="str">
        <f t="shared" si="39"/>
        <v>コア</v>
      </c>
      <c r="BQ50" s="10">
        <f t="shared" si="23"/>
        <v>3.09</v>
      </c>
      <c r="BR50" s="10">
        <f t="shared" si="24"/>
        <v>-0.74</v>
      </c>
      <c r="BS50" s="10">
        <f t="shared" si="25"/>
        <v>-0.97</v>
      </c>
      <c r="BT50" s="10">
        <f t="shared" si="26"/>
        <v>-1.66</v>
      </c>
      <c r="BU50" s="10">
        <f t="shared" si="27"/>
        <v>-3.65</v>
      </c>
    </row>
    <row r="51" spans="1:73" x14ac:dyDescent="0.2">
      <c r="A51" s="1">
        <v>198302</v>
      </c>
      <c r="B51" s="5">
        <v>135.74</v>
      </c>
      <c r="C51" s="1">
        <v>149.19999999999999</v>
      </c>
      <c r="D51" s="1">
        <v>122.91</v>
      </c>
      <c r="E51" s="1">
        <v>139.27000000000001</v>
      </c>
      <c r="F51" s="5">
        <v>153.52000000000001</v>
      </c>
      <c r="G51" s="5">
        <v>125.21</v>
      </c>
      <c r="H51" s="5">
        <v>144.87</v>
      </c>
      <c r="I51" s="1">
        <v>167.6</v>
      </c>
      <c r="J51" s="5">
        <v>122.75</v>
      </c>
      <c r="K51" s="1">
        <v>132.4</v>
      </c>
      <c r="L51" s="1">
        <v>135.36000000000001</v>
      </c>
      <c r="M51" s="1">
        <v>129.03</v>
      </c>
      <c r="N51" s="1">
        <v>128.01</v>
      </c>
      <c r="O51" s="1">
        <v>131.66</v>
      </c>
      <c r="P51" s="1">
        <v>124.71</v>
      </c>
      <c r="Q51" s="5">
        <v>118.01</v>
      </c>
      <c r="R51" s="1">
        <v>124.31</v>
      </c>
      <c r="S51" s="1">
        <v>112.92</v>
      </c>
      <c r="T51" s="1" t="s">
        <v>40</v>
      </c>
      <c r="U51" s="1" t="s">
        <v>40</v>
      </c>
      <c r="V51" s="1" t="s">
        <v>40</v>
      </c>
      <c r="W51" s="1" t="s">
        <v>40</v>
      </c>
      <c r="X51" s="1" t="s">
        <v>40</v>
      </c>
      <c r="Y51" s="1" t="s">
        <v>40</v>
      </c>
      <c r="Z51" s="5" t="s">
        <v>40</v>
      </c>
      <c r="AA51" s="1" t="s">
        <v>40</v>
      </c>
      <c r="AB51" s="1" t="s">
        <v>40</v>
      </c>
      <c r="AC51" s="56">
        <f t="shared" si="0"/>
        <v>30348</v>
      </c>
      <c r="AD51" s="10">
        <f t="shared" si="1"/>
        <v>9.1581342434585054</v>
      </c>
      <c r="AE51" s="10">
        <f t="shared" si="2"/>
        <v>11.16931545769333</v>
      </c>
      <c r="AF51" s="10">
        <f t="shared" si="3"/>
        <v>9.6337218102013225</v>
      </c>
      <c r="AG51" s="10">
        <f t="shared" si="30"/>
        <v>6.2865892101233944</v>
      </c>
      <c r="AH51" s="10">
        <f t="shared" si="4"/>
        <v>9.63573217026088</v>
      </c>
      <c r="AI51" s="10"/>
      <c r="AJ51" s="10">
        <f t="shared" si="5"/>
        <v>4</v>
      </c>
      <c r="AK51" s="10">
        <f t="shared" si="6"/>
        <v>1</v>
      </c>
      <c r="AL51" s="10">
        <f t="shared" si="7"/>
        <v>3</v>
      </c>
      <c r="AM51" s="10">
        <f t="shared" si="8"/>
        <v>5</v>
      </c>
      <c r="AN51" s="10">
        <f t="shared" si="9"/>
        <v>2</v>
      </c>
      <c r="AO51" s="10" t="str">
        <f t="shared" si="10"/>
        <v/>
      </c>
      <c r="AP51" s="11" t="str">
        <f t="shared" si="40"/>
        <v>成長</v>
      </c>
      <c r="AQ51" s="11" t="str">
        <f t="shared" si="40"/>
        <v>市場T</v>
      </c>
      <c r="AR51" s="11" t="str">
        <f t="shared" si="40"/>
        <v>コア</v>
      </c>
      <c r="AS51" s="11" t="str">
        <f t="shared" si="40"/>
        <v>割安</v>
      </c>
      <c r="AT51" s="11" t="str">
        <f t="shared" si="40"/>
        <v>小型</v>
      </c>
      <c r="AU51" s="10">
        <f t="shared" si="32"/>
        <v>11.17</v>
      </c>
      <c r="AV51" s="10">
        <f t="shared" si="33"/>
        <v>9.64</v>
      </c>
      <c r="AW51" s="10">
        <f t="shared" si="34"/>
        <v>9.6300000000000008</v>
      </c>
      <c r="AX51" s="10">
        <f t="shared" si="35"/>
        <v>9.16</v>
      </c>
      <c r="AY51" s="10">
        <f t="shared" si="36"/>
        <v>6.29</v>
      </c>
      <c r="AZ51" s="10">
        <f t="shared" si="11"/>
        <v>1.3065857199419328</v>
      </c>
      <c r="BA51" s="10">
        <f t="shared" si="12"/>
        <v>0.35264887392802979</v>
      </c>
      <c r="BB51" s="10">
        <f t="shared" si="13"/>
        <v>0.74408901251739046</v>
      </c>
      <c r="BC51" s="10">
        <f t="shared" si="14"/>
        <v>1.505246860485121</v>
      </c>
      <c r="BD51" s="10">
        <f t="shared" si="15"/>
        <v>0.92193308550185815</v>
      </c>
      <c r="BE51" s="10"/>
      <c r="BF51" s="10">
        <f t="shared" si="16"/>
        <v>2</v>
      </c>
      <c r="BG51" s="10">
        <f t="shared" si="17"/>
        <v>5</v>
      </c>
      <c r="BH51" s="10">
        <f t="shared" si="18"/>
        <v>4</v>
      </c>
      <c r="BI51" s="10">
        <f t="shared" si="19"/>
        <v>1</v>
      </c>
      <c r="BJ51" s="10">
        <f t="shared" si="20"/>
        <v>3</v>
      </c>
      <c r="BK51" s="10" t="str">
        <f t="shared" si="21"/>
        <v/>
      </c>
      <c r="BL51" s="3" t="str">
        <f t="shared" si="39"/>
        <v>小型</v>
      </c>
      <c r="BM51" s="3" t="str">
        <f t="shared" si="39"/>
        <v>割安</v>
      </c>
      <c r="BN51" s="3" t="str">
        <f t="shared" si="39"/>
        <v>市場T</v>
      </c>
      <c r="BO51" s="3" t="str">
        <f t="shared" si="39"/>
        <v>コア</v>
      </c>
      <c r="BP51" s="3" t="str">
        <f t="shared" si="39"/>
        <v>成長</v>
      </c>
      <c r="BQ51" s="10">
        <f t="shared" si="23"/>
        <v>1.51</v>
      </c>
      <c r="BR51" s="10">
        <f t="shared" si="24"/>
        <v>1.31</v>
      </c>
      <c r="BS51" s="10">
        <f t="shared" si="25"/>
        <v>0.92</v>
      </c>
      <c r="BT51" s="10">
        <f t="shared" si="26"/>
        <v>0.74</v>
      </c>
      <c r="BU51" s="10">
        <f t="shared" si="27"/>
        <v>0.35</v>
      </c>
    </row>
    <row r="52" spans="1:73" x14ac:dyDescent="0.2">
      <c r="A52" s="1">
        <v>198303</v>
      </c>
      <c r="B52" s="5">
        <v>142.83000000000001</v>
      </c>
      <c r="C52" s="1">
        <v>156.96</v>
      </c>
      <c r="D52" s="1">
        <v>129.36000000000001</v>
      </c>
      <c r="E52" s="1">
        <v>146.47999999999999</v>
      </c>
      <c r="F52" s="5">
        <v>161.54</v>
      </c>
      <c r="G52" s="5">
        <v>131.63999999999999</v>
      </c>
      <c r="H52" s="5">
        <v>151.69</v>
      </c>
      <c r="I52" s="1">
        <v>175.32</v>
      </c>
      <c r="J52" s="5">
        <v>128.65</v>
      </c>
      <c r="K52" s="1">
        <v>140.13</v>
      </c>
      <c r="L52" s="1">
        <v>143.57</v>
      </c>
      <c r="M52" s="1">
        <v>136.27000000000001</v>
      </c>
      <c r="N52" s="1">
        <v>135.37</v>
      </c>
      <c r="O52" s="1">
        <v>139.25</v>
      </c>
      <c r="P52" s="1">
        <v>131.87</v>
      </c>
      <c r="Q52" s="5">
        <v>124.49</v>
      </c>
      <c r="R52" s="1">
        <v>130.61000000000001</v>
      </c>
      <c r="S52" s="1">
        <v>119.8</v>
      </c>
      <c r="T52" s="1" t="s">
        <v>40</v>
      </c>
      <c r="U52" s="1" t="s">
        <v>40</v>
      </c>
      <c r="V52" s="1" t="s">
        <v>40</v>
      </c>
      <c r="W52" s="1" t="s">
        <v>40</v>
      </c>
      <c r="X52" s="1" t="s">
        <v>40</v>
      </c>
      <c r="Y52" s="1" t="s">
        <v>40</v>
      </c>
      <c r="Z52" s="5" t="s">
        <v>40</v>
      </c>
      <c r="AA52" s="1" t="s">
        <v>40</v>
      </c>
      <c r="AB52" s="1" t="s">
        <v>40</v>
      </c>
      <c r="AC52" s="56">
        <f t="shared" si="0"/>
        <v>30376</v>
      </c>
      <c r="AD52" s="10">
        <f t="shared" si="1"/>
        <v>17.69763205828778</v>
      </c>
      <c r="AE52" s="10">
        <f t="shared" si="2"/>
        <v>21.731089328648046</v>
      </c>
      <c r="AF52" s="10">
        <f t="shared" si="3"/>
        <v>19.837257070627267</v>
      </c>
      <c r="AG52" s="10">
        <f t="shared" si="30"/>
        <v>14.536755911307386</v>
      </c>
      <c r="AH52" s="10">
        <f t="shared" si="4"/>
        <v>18.995251187203198</v>
      </c>
      <c r="AI52" s="10"/>
      <c r="AJ52" s="10">
        <f t="shared" si="5"/>
        <v>4</v>
      </c>
      <c r="AK52" s="10">
        <f t="shared" si="6"/>
        <v>1</v>
      </c>
      <c r="AL52" s="10">
        <f t="shared" si="7"/>
        <v>2</v>
      </c>
      <c r="AM52" s="10">
        <f t="shared" si="8"/>
        <v>5</v>
      </c>
      <c r="AN52" s="10">
        <f t="shared" si="9"/>
        <v>3</v>
      </c>
      <c r="AO52" s="10" t="str">
        <f t="shared" si="10"/>
        <v/>
      </c>
      <c r="AP52" s="11" t="str">
        <f t="shared" si="40"/>
        <v>成長</v>
      </c>
      <c r="AQ52" s="11" t="str">
        <f t="shared" si="40"/>
        <v>コア</v>
      </c>
      <c r="AR52" s="11" t="str">
        <f t="shared" si="40"/>
        <v>市場T</v>
      </c>
      <c r="AS52" s="11" t="str">
        <f t="shared" si="40"/>
        <v>割安</v>
      </c>
      <c r="AT52" s="11" t="str">
        <f t="shared" si="40"/>
        <v>小型</v>
      </c>
      <c r="AU52" s="10">
        <f t="shared" si="32"/>
        <v>21.73</v>
      </c>
      <c r="AV52" s="10">
        <f t="shared" si="33"/>
        <v>19.84</v>
      </c>
      <c r="AW52" s="10">
        <f t="shared" si="34"/>
        <v>19</v>
      </c>
      <c r="AX52" s="10">
        <f t="shared" si="35"/>
        <v>17.7</v>
      </c>
      <c r="AY52" s="10">
        <f t="shared" si="36"/>
        <v>14.54</v>
      </c>
      <c r="AZ52" s="10">
        <f t="shared" si="11"/>
        <v>5.2240750390828428</v>
      </c>
      <c r="BA52" s="10">
        <f t="shared" si="12"/>
        <v>5.1353725740755474</v>
      </c>
      <c r="BB52" s="10">
        <f t="shared" si="13"/>
        <v>4.7076689445709974</v>
      </c>
      <c r="BC52" s="10">
        <f t="shared" si="14"/>
        <v>5.491060079654253</v>
      </c>
      <c r="BD52" s="10">
        <f t="shared" si="15"/>
        <v>5.2232208634153565</v>
      </c>
      <c r="BE52" s="10"/>
      <c r="BF52" s="10">
        <f t="shared" si="16"/>
        <v>2</v>
      </c>
      <c r="BG52" s="10">
        <f t="shared" si="17"/>
        <v>4</v>
      </c>
      <c r="BH52" s="10">
        <f t="shared" si="18"/>
        <v>5</v>
      </c>
      <c r="BI52" s="10">
        <f t="shared" si="19"/>
        <v>1</v>
      </c>
      <c r="BJ52" s="10">
        <f t="shared" si="20"/>
        <v>3</v>
      </c>
      <c r="BK52" s="10" t="str">
        <f t="shared" si="21"/>
        <v/>
      </c>
      <c r="BL52" s="3" t="str">
        <f t="shared" si="39"/>
        <v>小型</v>
      </c>
      <c r="BM52" s="3" t="str">
        <f t="shared" si="39"/>
        <v>割安</v>
      </c>
      <c r="BN52" s="3" t="str">
        <f t="shared" si="39"/>
        <v>市場T</v>
      </c>
      <c r="BO52" s="3" t="str">
        <f t="shared" si="39"/>
        <v>成長</v>
      </c>
      <c r="BP52" s="3" t="str">
        <f t="shared" si="39"/>
        <v>コア</v>
      </c>
      <c r="BQ52" s="10">
        <f t="shared" si="23"/>
        <v>5.49</v>
      </c>
      <c r="BR52" s="10">
        <f t="shared" si="24"/>
        <v>5.22</v>
      </c>
      <c r="BS52" s="10">
        <f t="shared" si="25"/>
        <v>5.22</v>
      </c>
      <c r="BT52" s="10">
        <f t="shared" si="26"/>
        <v>5.14</v>
      </c>
      <c r="BU52" s="10">
        <f t="shared" si="27"/>
        <v>4.71</v>
      </c>
    </row>
    <row r="53" spans="1:73" x14ac:dyDescent="0.2">
      <c r="A53" s="1">
        <v>198304</v>
      </c>
      <c r="B53" s="5">
        <v>146.5</v>
      </c>
      <c r="C53" s="1">
        <v>159.41</v>
      </c>
      <c r="D53" s="1">
        <v>134.01</v>
      </c>
      <c r="E53" s="1">
        <v>149.75</v>
      </c>
      <c r="F53" s="5">
        <v>163.35</v>
      </c>
      <c r="G53" s="5">
        <v>135.99</v>
      </c>
      <c r="H53" s="5">
        <v>154.62</v>
      </c>
      <c r="I53" s="1">
        <v>177.24</v>
      </c>
      <c r="J53" s="5">
        <v>132.13999999999999</v>
      </c>
      <c r="K53" s="1">
        <v>143.86000000000001</v>
      </c>
      <c r="L53" s="1">
        <v>145.25</v>
      </c>
      <c r="M53" s="1">
        <v>141.91999999999999</v>
      </c>
      <c r="N53" s="1">
        <v>139.72</v>
      </c>
      <c r="O53" s="1">
        <v>142.02000000000001</v>
      </c>
      <c r="P53" s="1">
        <v>137.87</v>
      </c>
      <c r="Q53" s="5">
        <v>130.28</v>
      </c>
      <c r="R53" s="1">
        <v>135.6</v>
      </c>
      <c r="S53" s="1">
        <v>126.78</v>
      </c>
      <c r="T53" s="1" t="s">
        <v>40</v>
      </c>
      <c r="U53" s="1" t="s">
        <v>40</v>
      </c>
      <c r="V53" s="1" t="s">
        <v>40</v>
      </c>
      <c r="W53" s="1" t="s">
        <v>40</v>
      </c>
      <c r="X53" s="1" t="s">
        <v>40</v>
      </c>
      <c r="Y53" s="1" t="s">
        <v>40</v>
      </c>
      <c r="Z53" s="5" t="s">
        <v>40</v>
      </c>
      <c r="AA53" s="1" t="s">
        <v>40</v>
      </c>
      <c r="AB53" s="1" t="s">
        <v>40</v>
      </c>
      <c r="AC53" s="56">
        <f t="shared" si="0"/>
        <v>30407</v>
      </c>
      <c r="AD53" s="10">
        <f t="shared" si="1"/>
        <v>15.990911027479937</v>
      </c>
      <c r="AE53" s="10">
        <f t="shared" si="2"/>
        <v>22.978838849701578</v>
      </c>
      <c r="AF53" s="10">
        <f t="shared" si="3"/>
        <v>18.673727837900088</v>
      </c>
      <c r="AG53" s="10">
        <f t="shared" si="30"/>
        <v>19.107697933808755</v>
      </c>
      <c r="AH53" s="10">
        <f t="shared" si="4"/>
        <v>19.465057490010594</v>
      </c>
      <c r="AI53" s="10"/>
      <c r="AJ53" s="10">
        <f t="shared" si="5"/>
        <v>5</v>
      </c>
      <c r="AK53" s="10">
        <f t="shared" si="6"/>
        <v>1</v>
      </c>
      <c r="AL53" s="10">
        <f t="shared" si="7"/>
        <v>4</v>
      </c>
      <c r="AM53" s="10">
        <f t="shared" si="8"/>
        <v>3</v>
      </c>
      <c r="AN53" s="10">
        <f t="shared" si="9"/>
        <v>2</v>
      </c>
      <c r="AO53" s="10" t="str">
        <f t="shared" si="10"/>
        <v/>
      </c>
      <c r="AP53" s="11" t="str">
        <f t="shared" si="40"/>
        <v>成長</v>
      </c>
      <c r="AQ53" s="11" t="str">
        <f t="shared" si="40"/>
        <v>市場T</v>
      </c>
      <c r="AR53" s="11" t="str">
        <f t="shared" si="40"/>
        <v>小型</v>
      </c>
      <c r="AS53" s="11" t="str">
        <f t="shared" si="40"/>
        <v>コア</v>
      </c>
      <c r="AT53" s="11" t="str">
        <f t="shared" si="40"/>
        <v>割安</v>
      </c>
      <c r="AU53" s="10">
        <f t="shared" si="32"/>
        <v>22.98</v>
      </c>
      <c r="AV53" s="10">
        <f t="shared" si="33"/>
        <v>19.47</v>
      </c>
      <c r="AW53" s="10">
        <f t="shared" si="34"/>
        <v>19.11</v>
      </c>
      <c r="AX53" s="10">
        <f t="shared" si="35"/>
        <v>18.670000000000002</v>
      </c>
      <c r="AY53" s="10">
        <f t="shared" si="36"/>
        <v>15.99</v>
      </c>
      <c r="AZ53" s="10">
        <f t="shared" si="11"/>
        <v>1.1204655193760127</v>
      </c>
      <c r="BA53" s="10">
        <f t="shared" si="12"/>
        <v>3.3044667274384931</v>
      </c>
      <c r="BB53" s="10">
        <f t="shared" si="13"/>
        <v>1.9315709671039683</v>
      </c>
      <c r="BC53" s="10">
        <f t="shared" si="14"/>
        <v>4.6509759820065888</v>
      </c>
      <c r="BD53" s="10">
        <f t="shared" si="15"/>
        <v>2.5694882027585075</v>
      </c>
      <c r="BE53" s="10"/>
      <c r="BF53" s="10">
        <f t="shared" si="16"/>
        <v>5</v>
      </c>
      <c r="BG53" s="10">
        <f t="shared" si="17"/>
        <v>2</v>
      </c>
      <c r="BH53" s="10">
        <f t="shared" si="18"/>
        <v>4</v>
      </c>
      <c r="BI53" s="10">
        <f t="shared" si="19"/>
        <v>1</v>
      </c>
      <c r="BJ53" s="10">
        <f t="shared" si="20"/>
        <v>3</v>
      </c>
      <c r="BK53" s="10" t="str">
        <f t="shared" si="21"/>
        <v/>
      </c>
      <c r="BL53" s="3" t="str">
        <f t="shared" si="39"/>
        <v>小型</v>
      </c>
      <c r="BM53" s="3" t="str">
        <f t="shared" si="39"/>
        <v>成長</v>
      </c>
      <c r="BN53" s="3" t="str">
        <f t="shared" si="39"/>
        <v>市場T</v>
      </c>
      <c r="BO53" s="3" t="str">
        <f t="shared" si="39"/>
        <v>コア</v>
      </c>
      <c r="BP53" s="3" t="str">
        <f t="shared" si="39"/>
        <v>割安</v>
      </c>
      <c r="BQ53" s="10">
        <f t="shared" si="23"/>
        <v>4.6500000000000004</v>
      </c>
      <c r="BR53" s="10">
        <f t="shared" si="24"/>
        <v>3.3</v>
      </c>
      <c r="BS53" s="10">
        <f t="shared" si="25"/>
        <v>2.57</v>
      </c>
      <c r="BT53" s="10">
        <f t="shared" si="26"/>
        <v>1.93</v>
      </c>
      <c r="BU53" s="10">
        <f t="shared" si="27"/>
        <v>1.1200000000000001</v>
      </c>
    </row>
    <row r="54" spans="1:73" x14ac:dyDescent="0.2">
      <c r="A54" s="1">
        <v>198305</v>
      </c>
      <c r="B54" s="5">
        <v>147.75</v>
      </c>
      <c r="C54" s="1">
        <v>157.12</v>
      </c>
      <c r="D54" s="1">
        <v>138.22</v>
      </c>
      <c r="E54" s="1">
        <v>150.66</v>
      </c>
      <c r="F54" s="5">
        <v>160.34</v>
      </c>
      <c r="G54" s="5">
        <v>139.97</v>
      </c>
      <c r="H54" s="5">
        <v>153.69999999999999</v>
      </c>
      <c r="I54" s="1">
        <v>172.77</v>
      </c>
      <c r="J54" s="5">
        <v>133.71</v>
      </c>
      <c r="K54" s="1">
        <v>147.12</v>
      </c>
      <c r="L54" s="1">
        <v>143.88999999999999</v>
      </c>
      <c r="M54" s="1">
        <v>149.53</v>
      </c>
      <c r="N54" s="1">
        <v>142.91999999999999</v>
      </c>
      <c r="O54" s="1">
        <v>141.4</v>
      </c>
      <c r="P54" s="1">
        <v>145.05000000000001</v>
      </c>
      <c r="Q54" s="5">
        <v>133.32</v>
      </c>
      <c r="R54" s="1">
        <v>136.44999999999999</v>
      </c>
      <c r="S54" s="1">
        <v>132.75</v>
      </c>
      <c r="T54" s="1" t="s">
        <v>40</v>
      </c>
      <c r="U54" s="1" t="s">
        <v>40</v>
      </c>
      <c r="V54" s="1" t="s">
        <v>40</v>
      </c>
      <c r="W54" s="1" t="s">
        <v>40</v>
      </c>
      <c r="X54" s="1" t="s">
        <v>40</v>
      </c>
      <c r="Y54" s="1" t="s">
        <v>40</v>
      </c>
      <c r="Z54" s="5" t="s">
        <v>40</v>
      </c>
      <c r="AA54" s="1" t="s">
        <v>40</v>
      </c>
      <c r="AB54" s="1" t="s">
        <v>40</v>
      </c>
      <c r="AC54" s="56">
        <f t="shared" si="0"/>
        <v>30437</v>
      </c>
      <c r="AD54" s="10">
        <f t="shared" si="1"/>
        <v>14.430488153011712</v>
      </c>
      <c r="AE54" s="10">
        <f t="shared" si="2"/>
        <v>25.533632286995523</v>
      </c>
      <c r="AF54" s="10">
        <f t="shared" si="3"/>
        <v>17.516629711751651</v>
      </c>
      <c r="AG54" s="10">
        <f t="shared" si="30"/>
        <v>22.356828193832602</v>
      </c>
      <c r="AH54" s="10">
        <f t="shared" si="4"/>
        <v>20.376405409809362</v>
      </c>
      <c r="AI54" s="10"/>
      <c r="AJ54" s="10">
        <f t="shared" si="5"/>
        <v>5</v>
      </c>
      <c r="AK54" s="10">
        <f t="shared" si="6"/>
        <v>1</v>
      </c>
      <c r="AL54" s="10">
        <f t="shared" si="7"/>
        <v>4</v>
      </c>
      <c r="AM54" s="10">
        <f t="shared" si="8"/>
        <v>2</v>
      </c>
      <c r="AN54" s="10">
        <f t="shared" si="9"/>
        <v>3</v>
      </c>
      <c r="AO54" s="10" t="str">
        <f t="shared" si="10"/>
        <v/>
      </c>
      <c r="AP54" s="11" t="str">
        <f t="shared" si="40"/>
        <v>成長</v>
      </c>
      <c r="AQ54" s="11" t="str">
        <f t="shared" si="40"/>
        <v>小型</v>
      </c>
      <c r="AR54" s="11" t="str">
        <f t="shared" si="40"/>
        <v>市場T</v>
      </c>
      <c r="AS54" s="11" t="str">
        <f t="shared" si="40"/>
        <v>コア</v>
      </c>
      <c r="AT54" s="11" t="str">
        <f t="shared" si="40"/>
        <v>割安</v>
      </c>
      <c r="AU54" s="10">
        <f t="shared" si="32"/>
        <v>25.53</v>
      </c>
      <c r="AV54" s="10">
        <f t="shared" si="33"/>
        <v>22.36</v>
      </c>
      <c r="AW54" s="10">
        <f t="shared" si="34"/>
        <v>20.38</v>
      </c>
      <c r="AX54" s="10">
        <f t="shared" si="35"/>
        <v>17.52</v>
      </c>
      <c r="AY54" s="10">
        <f t="shared" si="36"/>
        <v>14.43</v>
      </c>
      <c r="AZ54" s="10">
        <f t="shared" si="11"/>
        <v>-1.8426691153963781</v>
      </c>
      <c r="BA54" s="10">
        <f t="shared" si="12"/>
        <v>2.9266857857195294</v>
      </c>
      <c r="BB54" s="10">
        <f t="shared" si="13"/>
        <v>-0.59500711421550667</v>
      </c>
      <c r="BC54" s="10">
        <f t="shared" si="14"/>
        <v>2.3334356770033704</v>
      </c>
      <c r="BD54" s="10">
        <f t="shared" si="15"/>
        <v>0.85324232081911422</v>
      </c>
      <c r="BE54" s="10"/>
      <c r="BF54" s="10">
        <f t="shared" si="16"/>
        <v>5</v>
      </c>
      <c r="BG54" s="10">
        <f t="shared" si="17"/>
        <v>1</v>
      </c>
      <c r="BH54" s="10">
        <f t="shared" si="18"/>
        <v>4</v>
      </c>
      <c r="BI54" s="10">
        <f t="shared" si="19"/>
        <v>2</v>
      </c>
      <c r="BJ54" s="10">
        <f t="shared" si="20"/>
        <v>3</v>
      </c>
      <c r="BK54" s="10" t="str">
        <f t="shared" si="21"/>
        <v/>
      </c>
      <c r="BL54" s="3" t="str">
        <f t="shared" ref="BL54:BP63" si="41">INDEX($BF$12:$BK$12,MATCH(BL$12,$BF54:$BK54,0))</f>
        <v>成長</v>
      </c>
      <c r="BM54" s="3" t="str">
        <f t="shared" si="41"/>
        <v>小型</v>
      </c>
      <c r="BN54" s="3" t="str">
        <f t="shared" si="41"/>
        <v>市場T</v>
      </c>
      <c r="BO54" s="3" t="str">
        <f t="shared" si="41"/>
        <v>コア</v>
      </c>
      <c r="BP54" s="3" t="str">
        <f t="shared" si="41"/>
        <v>割安</v>
      </c>
      <c r="BQ54" s="10">
        <f t="shared" si="23"/>
        <v>2.93</v>
      </c>
      <c r="BR54" s="10">
        <f t="shared" si="24"/>
        <v>2.33</v>
      </c>
      <c r="BS54" s="10">
        <f t="shared" si="25"/>
        <v>0.85</v>
      </c>
      <c r="BT54" s="10">
        <f t="shared" si="26"/>
        <v>-0.6</v>
      </c>
      <c r="BU54" s="10">
        <f t="shared" si="27"/>
        <v>-1.84</v>
      </c>
    </row>
    <row r="55" spans="1:73" x14ac:dyDescent="0.2">
      <c r="A55" s="1">
        <v>198306</v>
      </c>
      <c r="B55" s="5">
        <v>152.47</v>
      </c>
      <c r="C55" s="1">
        <v>160.1</v>
      </c>
      <c r="D55" s="1">
        <v>144.35</v>
      </c>
      <c r="E55" s="1">
        <v>155.91</v>
      </c>
      <c r="F55" s="5">
        <v>163.63</v>
      </c>
      <c r="G55" s="5">
        <v>146.63999999999999</v>
      </c>
      <c r="H55" s="5">
        <v>159.93</v>
      </c>
      <c r="I55" s="1">
        <v>176.92</v>
      </c>
      <c r="J55" s="5">
        <v>141.1</v>
      </c>
      <c r="K55" s="1">
        <v>151.12</v>
      </c>
      <c r="L55" s="1">
        <v>146.18</v>
      </c>
      <c r="M55" s="1">
        <v>155.13</v>
      </c>
      <c r="N55" s="1">
        <v>146.32</v>
      </c>
      <c r="O55" s="1">
        <v>143.43</v>
      </c>
      <c r="P55" s="1">
        <v>149.88</v>
      </c>
      <c r="Q55" s="5">
        <v>135.33000000000001</v>
      </c>
      <c r="R55" s="1">
        <v>137.94999999999999</v>
      </c>
      <c r="S55" s="1">
        <v>135.47999999999999</v>
      </c>
      <c r="T55" s="1" t="s">
        <v>40</v>
      </c>
      <c r="U55" s="1" t="s">
        <v>40</v>
      </c>
      <c r="V55" s="1" t="s">
        <v>40</v>
      </c>
      <c r="W55" s="1" t="s">
        <v>40</v>
      </c>
      <c r="X55" s="1" t="s">
        <v>40</v>
      </c>
      <c r="Y55" s="1" t="s">
        <v>40</v>
      </c>
      <c r="Z55" s="5" t="s">
        <v>40</v>
      </c>
      <c r="AA55" s="1" t="s">
        <v>40</v>
      </c>
      <c r="AB55" s="1" t="s">
        <v>40</v>
      </c>
      <c r="AC55" s="56">
        <f t="shared" si="0"/>
        <v>30468</v>
      </c>
      <c r="AD55" s="10">
        <f t="shared" si="1"/>
        <v>18.899869205057396</v>
      </c>
      <c r="AE55" s="10">
        <f t="shared" si="2"/>
        <v>33.930039272992964</v>
      </c>
      <c r="AF55" s="10">
        <f t="shared" si="3"/>
        <v>25.287896592244419</v>
      </c>
      <c r="AG55" s="10">
        <f t="shared" si="30"/>
        <v>24.178748394200777</v>
      </c>
      <c r="AH55" s="10">
        <f t="shared" si="4"/>
        <v>26.154228032434212</v>
      </c>
      <c r="AI55" s="10"/>
      <c r="AJ55" s="10">
        <f t="shared" si="5"/>
        <v>5</v>
      </c>
      <c r="AK55" s="10">
        <f t="shared" si="6"/>
        <v>1</v>
      </c>
      <c r="AL55" s="10">
        <f t="shared" si="7"/>
        <v>3</v>
      </c>
      <c r="AM55" s="10">
        <f t="shared" si="8"/>
        <v>4</v>
      </c>
      <c r="AN55" s="10">
        <f t="shared" si="9"/>
        <v>2</v>
      </c>
      <c r="AO55" s="10" t="str">
        <f t="shared" si="10"/>
        <v/>
      </c>
      <c r="AP55" s="11" t="str">
        <f t="shared" ref="AP55:AT64" si="42">INDEX($AJ$12:$AO$12,MATCH(AP$12,$AJ55:$AO55,0))</f>
        <v>成長</v>
      </c>
      <c r="AQ55" s="11" t="str">
        <f t="shared" si="42"/>
        <v>市場T</v>
      </c>
      <c r="AR55" s="11" t="str">
        <f t="shared" si="42"/>
        <v>コア</v>
      </c>
      <c r="AS55" s="11" t="str">
        <f t="shared" si="42"/>
        <v>小型</v>
      </c>
      <c r="AT55" s="11" t="str">
        <f t="shared" si="42"/>
        <v>割安</v>
      </c>
      <c r="AU55" s="10">
        <f t="shared" si="32"/>
        <v>33.93</v>
      </c>
      <c r="AV55" s="10">
        <f t="shared" si="33"/>
        <v>26.15</v>
      </c>
      <c r="AW55" s="10">
        <f t="shared" si="34"/>
        <v>25.29</v>
      </c>
      <c r="AX55" s="10">
        <f t="shared" si="35"/>
        <v>24.18</v>
      </c>
      <c r="AY55" s="10">
        <f t="shared" si="36"/>
        <v>18.899999999999999</v>
      </c>
      <c r="AZ55" s="10">
        <f t="shared" si="11"/>
        <v>2.0518897343145825</v>
      </c>
      <c r="BA55" s="10">
        <f t="shared" si="12"/>
        <v>4.7653068514681651</v>
      </c>
      <c r="BB55" s="10">
        <f t="shared" si="13"/>
        <v>4.053350683149004</v>
      </c>
      <c r="BC55" s="10">
        <f t="shared" si="14"/>
        <v>1.5076507650765292</v>
      </c>
      <c r="BD55" s="10">
        <f t="shared" si="15"/>
        <v>3.1945854483925507</v>
      </c>
      <c r="BE55" s="10"/>
      <c r="BF55" s="10">
        <f t="shared" si="16"/>
        <v>4</v>
      </c>
      <c r="BG55" s="10">
        <f t="shared" si="17"/>
        <v>1</v>
      </c>
      <c r="BH55" s="10">
        <f t="shared" si="18"/>
        <v>2</v>
      </c>
      <c r="BI55" s="10">
        <f t="shared" si="19"/>
        <v>5</v>
      </c>
      <c r="BJ55" s="10">
        <f t="shared" si="20"/>
        <v>3</v>
      </c>
      <c r="BK55" s="10" t="str">
        <f t="shared" si="21"/>
        <v/>
      </c>
      <c r="BL55" s="3" t="str">
        <f t="shared" si="41"/>
        <v>成長</v>
      </c>
      <c r="BM55" s="3" t="str">
        <f t="shared" si="41"/>
        <v>コア</v>
      </c>
      <c r="BN55" s="3" t="str">
        <f t="shared" si="41"/>
        <v>市場T</v>
      </c>
      <c r="BO55" s="3" t="str">
        <f t="shared" si="41"/>
        <v>割安</v>
      </c>
      <c r="BP55" s="3" t="str">
        <f t="shared" si="41"/>
        <v>小型</v>
      </c>
      <c r="BQ55" s="10">
        <f t="shared" si="23"/>
        <v>4.7699999999999996</v>
      </c>
      <c r="BR55" s="10">
        <f t="shared" si="24"/>
        <v>4.05</v>
      </c>
      <c r="BS55" s="10">
        <f t="shared" si="25"/>
        <v>3.19</v>
      </c>
      <c r="BT55" s="10">
        <f t="shared" si="26"/>
        <v>2.0499999999999998</v>
      </c>
      <c r="BU55" s="10">
        <f t="shared" si="27"/>
        <v>1.51</v>
      </c>
    </row>
    <row r="56" spans="1:73" x14ac:dyDescent="0.2">
      <c r="A56" s="1">
        <v>198307</v>
      </c>
      <c r="B56" s="5">
        <v>155.04</v>
      </c>
      <c r="C56" s="1">
        <v>162.07</v>
      </c>
      <c r="D56" s="1">
        <v>147.4</v>
      </c>
      <c r="E56" s="1">
        <v>157.65</v>
      </c>
      <c r="F56" s="5">
        <v>164.57</v>
      </c>
      <c r="G56" s="5">
        <v>148.97</v>
      </c>
      <c r="H56" s="5">
        <v>160.35</v>
      </c>
      <c r="I56" s="1">
        <v>176.65</v>
      </c>
      <c r="J56" s="5">
        <v>142</v>
      </c>
      <c r="K56" s="1">
        <v>154.54</v>
      </c>
      <c r="L56" s="1">
        <v>148.44</v>
      </c>
      <c r="M56" s="1">
        <v>159.62</v>
      </c>
      <c r="N56" s="1">
        <v>150.81</v>
      </c>
      <c r="O56" s="1">
        <v>147</v>
      </c>
      <c r="P56" s="1">
        <v>155.34</v>
      </c>
      <c r="Q56" s="5">
        <v>142.27000000000001</v>
      </c>
      <c r="R56" s="1">
        <v>144.12</v>
      </c>
      <c r="S56" s="1">
        <v>143.59</v>
      </c>
      <c r="T56" s="1" t="s">
        <v>40</v>
      </c>
      <c r="U56" s="1" t="s">
        <v>40</v>
      </c>
      <c r="V56" s="1" t="s">
        <v>40</v>
      </c>
      <c r="W56" s="1" t="s">
        <v>40</v>
      </c>
      <c r="X56" s="1" t="s">
        <v>40</v>
      </c>
      <c r="Y56" s="1" t="s">
        <v>40</v>
      </c>
      <c r="Z56" s="5" t="s">
        <v>40</v>
      </c>
      <c r="AA56" s="1" t="s">
        <v>40</v>
      </c>
      <c r="AB56" s="1" t="s">
        <v>40</v>
      </c>
      <c r="AC56" s="56">
        <f t="shared" si="0"/>
        <v>30498</v>
      </c>
      <c r="AD56" s="10">
        <f t="shared" si="1"/>
        <v>22.039302929180572</v>
      </c>
      <c r="AE56" s="10">
        <f t="shared" si="2"/>
        <v>38.20391501994618</v>
      </c>
      <c r="AF56" s="10">
        <f t="shared" si="3"/>
        <v>29.137472819521616</v>
      </c>
      <c r="AG56" s="10">
        <f t="shared" si="30"/>
        <v>31.221176904630155</v>
      </c>
      <c r="AH56" s="10">
        <f t="shared" si="4"/>
        <v>30.362398049272677</v>
      </c>
      <c r="AI56" s="10"/>
      <c r="AJ56" s="10">
        <f t="shared" si="5"/>
        <v>5</v>
      </c>
      <c r="AK56" s="10">
        <f t="shared" si="6"/>
        <v>1</v>
      </c>
      <c r="AL56" s="10">
        <f t="shared" si="7"/>
        <v>4</v>
      </c>
      <c r="AM56" s="10">
        <f t="shared" si="8"/>
        <v>2</v>
      </c>
      <c r="AN56" s="10">
        <f t="shared" si="9"/>
        <v>3</v>
      </c>
      <c r="AO56" s="10" t="str">
        <f t="shared" si="10"/>
        <v/>
      </c>
      <c r="AP56" s="11" t="str">
        <f t="shared" si="42"/>
        <v>成長</v>
      </c>
      <c r="AQ56" s="11" t="str">
        <f t="shared" si="42"/>
        <v>小型</v>
      </c>
      <c r="AR56" s="11" t="str">
        <f t="shared" si="42"/>
        <v>市場T</v>
      </c>
      <c r="AS56" s="11" t="str">
        <f t="shared" si="42"/>
        <v>コア</v>
      </c>
      <c r="AT56" s="11" t="str">
        <f t="shared" si="42"/>
        <v>割安</v>
      </c>
      <c r="AU56" s="10">
        <f t="shared" si="32"/>
        <v>38.200000000000003</v>
      </c>
      <c r="AV56" s="10">
        <f t="shared" si="33"/>
        <v>31.22</v>
      </c>
      <c r="AW56" s="10">
        <f t="shared" si="34"/>
        <v>30.36</v>
      </c>
      <c r="AX56" s="10">
        <f t="shared" si="35"/>
        <v>29.14</v>
      </c>
      <c r="AY56" s="10">
        <f t="shared" si="36"/>
        <v>22.04</v>
      </c>
      <c r="AZ56" s="10">
        <f t="shared" si="11"/>
        <v>0.57446678481940516</v>
      </c>
      <c r="BA56" s="10">
        <f t="shared" si="12"/>
        <v>1.5889252591380298</v>
      </c>
      <c r="BB56" s="10">
        <f t="shared" si="13"/>
        <v>0.26261489401613325</v>
      </c>
      <c r="BC56" s="10">
        <f t="shared" si="14"/>
        <v>5.1282051282051322</v>
      </c>
      <c r="BD56" s="10">
        <f t="shared" si="15"/>
        <v>1.6855774906539001</v>
      </c>
      <c r="BE56" s="10"/>
      <c r="BF56" s="10">
        <f t="shared" si="16"/>
        <v>4</v>
      </c>
      <c r="BG56" s="10">
        <f t="shared" si="17"/>
        <v>3</v>
      </c>
      <c r="BH56" s="10">
        <f t="shared" si="18"/>
        <v>5</v>
      </c>
      <c r="BI56" s="10">
        <f t="shared" si="19"/>
        <v>1</v>
      </c>
      <c r="BJ56" s="10">
        <f t="shared" si="20"/>
        <v>2</v>
      </c>
      <c r="BK56" s="10" t="str">
        <f t="shared" si="21"/>
        <v/>
      </c>
      <c r="BL56" s="3" t="str">
        <f t="shared" si="41"/>
        <v>小型</v>
      </c>
      <c r="BM56" s="3" t="str">
        <f t="shared" si="41"/>
        <v>市場T</v>
      </c>
      <c r="BN56" s="3" t="str">
        <f t="shared" si="41"/>
        <v>成長</v>
      </c>
      <c r="BO56" s="3" t="str">
        <f t="shared" si="41"/>
        <v>割安</v>
      </c>
      <c r="BP56" s="3" t="str">
        <f t="shared" si="41"/>
        <v>コア</v>
      </c>
      <c r="BQ56" s="10">
        <f t="shared" si="23"/>
        <v>5.13</v>
      </c>
      <c r="BR56" s="10">
        <f t="shared" si="24"/>
        <v>1.69</v>
      </c>
      <c r="BS56" s="10">
        <f t="shared" si="25"/>
        <v>1.59</v>
      </c>
      <c r="BT56" s="10">
        <f t="shared" si="26"/>
        <v>0.56999999999999995</v>
      </c>
      <c r="BU56" s="10">
        <f t="shared" si="27"/>
        <v>0.26</v>
      </c>
    </row>
    <row r="57" spans="1:73" x14ac:dyDescent="0.2">
      <c r="A57" s="1">
        <v>198308</v>
      </c>
      <c r="B57" s="5">
        <v>158.38</v>
      </c>
      <c r="C57" s="1">
        <v>164.9</v>
      </c>
      <c r="D57" s="1">
        <v>151.12</v>
      </c>
      <c r="E57" s="1">
        <v>160.59</v>
      </c>
      <c r="F57" s="5">
        <v>166.96</v>
      </c>
      <c r="G57" s="5">
        <v>152.29</v>
      </c>
      <c r="H57" s="5">
        <v>161.11000000000001</v>
      </c>
      <c r="I57" s="1">
        <v>177.82</v>
      </c>
      <c r="J57" s="5">
        <v>142.41999999999999</v>
      </c>
      <c r="K57" s="1">
        <v>160.30000000000001</v>
      </c>
      <c r="L57" s="1">
        <v>152.13</v>
      </c>
      <c r="M57" s="1">
        <v>167.32</v>
      </c>
      <c r="N57" s="1">
        <v>156.47</v>
      </c>
      <c r="O57" s="1">
        <v>150.97999999999999</v>
      </c>
      <c r="P57" s="1">
        <v>162.77000000000001</v>
      </c>
      <c r="Q57" s="5">
        <v>147.69</v>
      </c>
      <c r="R57" s="1">
        <v>148.71</v>
      </c>
      <c r="S57" s="1">
        <v>150.25</v>
      </c>
      <c r="T57" s="1" t="s">
        <v>40</v>
      </c>
      <c r="U57" s="1" t="s">
        <v>40</v>
      </c>
      <c r="V57" s="1" t="s">
        <v>40</v>
      </c>
      <c r="W57" s="1" t="s">
        <v>40</v>
      </c>
      <c r="X57" s="1" t="s">
        <v>40</v>
      </c>
      <c r="Y57" s="1" t="s">
        <v>40</v>
      </c>
      <c r="Z57" s="5" t="s">
        <v>40</v>
      </c>
      <c r="AA57" s="1" t="s">
        <v>40</v>
      </c>
      <c r="AB57" s="1" t="s">
        <v>40</v>
      </c>
      <c r="AC57" s="56">
        <f t="shared" si="0"/>
        <v>30529</v>
      </c>
      <c r="AD57" s="10">
        <f t="shared" si="1"/>
        <v>22.855040470934519</v>
      </c>
      <c r="AE57" s="10">
        <f t="shared" si="2"/>
        <v>41.507154803939784</v>
      </c>
      <c r="AF57" s="10">
        <f t="shared" si="3"/>
        <v>27.844786541818767</v>
      </c>
      <c r="AG57" s="10">
        <f t="shared" si="30"/>
        <v>39.15952134175069</v>
      </c>
      <c r="AH57" s="10">
        <f t="shared" si="4"/>
        <v>33.237991082695359</v>
      </c>
      <c r="AI57" s="10"/>
      <c r="AJ57" s="10">
        <f t="shared" si="5"/>
        <v>5</v>
      </c>
      <c r="AK57" s="10">
        <f t="shared" si="6"/>
        <v>1</v>
      </c>
      <c r="AL57" s="10">
        <f t="shared" si="7"/>
        <v>4</v>
      </c>
      <c r="AM57" s="10">
        <f t="shared" si="8"/>
        <v>2</v>
      </c>
      <c r="AN57" s="10">
        <f t="shared" si="9"/>
        <v>3</v>
      </c>
      <c r="AO57" s="10" t="str">
        <f t="shared" si="10"/>
        <v/>
      </c>
      <c r="AP57" s="11" t="str">
        <f t="shared" si="42"/>
        <v>成長</v>
      </c>
      <c r="AQ57" s="11" t="str">
        <f t="shared" si="42"/>
        <v>小型</v>
      </c>
      <c r="AR57" s="11" t="str">
        <f t="shared" si="42"/>
        <v>市場T</v>
      </c>
      <c r="AS57" s="11" t="str">
        <f t="shared" si="42"/>
        <v>コア</v>
      </c>
      <c r="AT57" s="11" t="str">
        <f t="shared" si="42"/>
        <v>割安</v>
      </c>
      <c r="AU57" s="10">
        <f t="shared" si="32"/>
        <v>41.51</v>
      </c>
      <c r="AV57" s="10">
        <f t="shared" si="33"/>
        <v>39.159999999999997</v>
      </c>
      <c r="AW57" s="10">
        <f t="shared" si="34"/>
        <v>33.24</v>
      </c>
      <c r="AX57" s="10">
        <f t="shared" si="35"/>
        <v>27.84</v>
      </c>
      <c r="AY57" s="10">
        <f t="shared" si="36"/>
        <v>22.86</v>
      </c>
      <c r="AZ57" s="10">
        <f t="shared" si="11"/>
        <v>1.4522695509509687</v>
      </c>
      <c r="BA57" s="10">
        <f t="shared" si="12"/>
        <v>2.2286366382493039</v>
      </c>
      <c r="BB57" s="10">
        <f t="shared" si="13"/>
        <v>0.47396320548800386</v>
      </c>
      <c r="BC57" s="10">
        <f t="shared" si="14"/>
        <v>3.8096576931187176</v>
      </c>
      <c r="BD57" s="10">
        <f t="shared" si="15"/>
        <v>2.1542827657378805</v>
      </c>
      <c r="BE57" s="10"/>
      <c r="BF57" s="10">
        <f t="shared" si="16"/>
        <v>4</v>
      </c>
      <c r="BG57" s="10">
        <f t="shared" si="17"/>
        <v>2</v>
      </c>
      <c r="BH57" s="10">
        <f t="shared" si="18"/>
        <v>5</v>
      </c>
      <c r="BI57" s="10">
        <f t="shared" si="19"/>
        <v>1</v>
      </c>
      <c r="BJ57" s="10">
        <f t="shared" si="20"/>
        <v>3</v>
      </c>
      <c r="BK57" s="10" t="str">
        <f t="shared" si="21"/>
        <v/>
      </c>
      <c r="BL57" s="3" t="str">
        <f t="shared" si="41"/>
        <v>小型</v>
      </c>
      <c r="BM57" s="3" t="str">
        <f t="shared" si="41"/>
        <v>成長</v>
      </c>
      <c r="BN57" s="3" t="str">
        <f t="shared" si="41"/>
        <v>市場T</v>
      </c>
      <c r="BO57" s="3" t="str">
        <f t="shared" si="41"/>
        <v>割安</v>
      </c>
      <c r="BP57" s="3" t="str">
        <f t="shared" si="41"/>
        <v>コア</v>
      </c>
      <c r="BQ57" s="10">
        <f t="shared" si="23"/>
        <v>3.81</v>
      </c>
      <c r="BR57" s="10">
        <f t="shared" si="24"/>
        <v>2.23</v>
      </c>
      <c r="BS57" s="10">
        <f t="shared" si="25"/>
        <v>2.15</v>
      </c>
      <c r="BT57" s="10">
        <f t="shared" si="26"/>
        <v>1.45</v>
      </c>
      <c r="BU57" s="10">
        <f t="shared" si="27"/>
        <v>0.47</v>
      </c>
    </row>
    <row r="58" spans="1:73" x14ac:dyDescent="0.2">
      <c r="A58" s="1">
        <v>198309</v>
      </c>
      <c r="B58" s="5">
        <v>162.26</v>
      </c>
      <c r="C58" s="1">
        <v>169.4</v>
      </c>
      <c r="D58" s="1">
        <v>154.44999999999999</v>
      </c>
      <c r="E58" s="1">
        <v>165.18</v>
      </c>
      <c r="F58" s="5">
        <v>172.3</v>
      </c>
      <c r="G58" s="5">
        <v>156.19999999999999</v>
      </c>
      <c r="H58" s="5">
        <v>168.65</v>
      </c>
      <c r="I58" s="1">
        <v>185.91</v>
      </c>
      <c r="J58" s="5">
        <v>149.25</v>
      </c>
      <c r="K58" s="1">
        <v>161.13999999999999</v>
      </c>
      <c r="L58" s="1">
        <v>154.35</v>
      </c>
      <c r="M58" s="1">
        <v>166.86</v>
      </c>
      <c r="N58" s="1">
        <v>157.12</v>
      </c>
      <c r="O58" s="1">
        <v>152.69999999999999</v>
      </c>
      <c r="P58" s="1">
        <v>162.32</v>
      </c>
      <c r="Q58" s="5">
        <v>147.87</v>
      </c>
      <c r="R58" s="1">
        <v>149.43</v>
      </c>
      <c r="S58" s="1">
        <v>149.72</v>
      </c>
      <c r="T58" s="1" t="s">
        <v>40</v>
      </c>
      <c r="U58" s="1" t="s">
        <v>40</v>
      </c>
      <c r="V58" s="1" t="s">
        <v>40</v>
      </c>
      <c r="W58" s="1" t="s">
        <v>40</v>
      </c>
      <c r="X58" s="1" t="s">
        <v>40</v>
      </c>
      <c r="Y58" s="1" t="s">
        <v>40</v>
      </c>
      <c r="Z58" s="5" t="s">
        <v>40</v>
      </c>
      <c r="AA58" s="1" t="s">
        <v>40</v>
      </c>
      <c r="AB58" s="1" t="s">
        <v>40</v>
      </c>
      <c r="AC58" s="56">
        <f t="shared" si="0"/>
        <v>30560</v>
      </c>
      <c r="AD58" s="10">
        <f t="shared" si="1"/>
        <v>27.686379131465856</v>
      </c>
      <c r="AE58" s="10">
        <f t="shared" si="2"/>
        <v>45.627447324258782</v>
      </c>
      <c r="AF58" s="10">
        <f t="shared" si="3"/>
        <v>34.682957993930685</v>
      </c>
      <c r="AG58" s="10">
        <f t="shared" si="30"/>
        <v>41.800920598388956</v>
      </c>
      <c r="AH58" s="10">
        <f t="shared" si="4"/>
        <v>37.461877329718732</v>
      </c>
      <c r="AI58" s="10"/>
      <c r="AJ58" s="10">
        <f t="shared" si="5"/>
        <v>5</v>
      </c>
      <c r="AK58" s="10">
        <f t="shared" si="6"/>
        <v>1</v>
      </c>
      <c r="AL58" s="10">
        <f t="shared" si="7"/>
        <v>4</v>
      </c>
      <c r="AM58" s="10">
        <f t="shared" si="8"/>
        <v>2</v>
      </c>
      <c r="AN58" s="10">
        <f t="shared" si="9"/>
        <v>3</v>
      </c>
      <c r="AO58" s="10" t="str">
        <f t="shared" si="10"/>
        <v/>
      </c>
      <c r="AP58" s="11" t="str">
        <f t="shared" si="42"/>
        <v>成長</v>
      </c>
      <c r="AQ58" s="11" t="str">
        <f t="shared" si="42"/>
        <v>小型</v>
      </c>
      <c r="AR58" s="11" t="str">
        <f t="shared" si="42"/>
        <v>市場T</v>
      </c>
      <c r="AS58" s="11" t="str">
        <f t="shared" si="42"/>
        <v>コア</v>
      </c>
      <c r="AT58" s="11" t="str">
        <f t="shared" si="42"/>
        <v>割安</v>
      </c>
      <c r="AU58" s="10">
        <f t="shared" si="32"/>
        <v>45.63</v>
      </c>
      <c r="AV58" s="10">
        <f t="shared" si="33"/>
        <v>41.8</v>
      </c>
      <c r="AW58" s="10">
        <f t="shared" si="34"/>
        <v>37.46</v>
      </c>
      <c r="AX58" s="10">
        <f t="shared" si="35"/>
        <v>34.68</v>
      </c>
      <c r="AY58" s="10">
        <f t="shared" si="36"/>
        <v>27.69</v>
      </c>
      <c r="AZ58" s="10">
        <f t="shared" si="11"/>
        <v>3.1983708672735922</v>
      </c>
      <c r="BA58" s="10">
        <f t="shared" si="12"/>
        <v>2.5674699586315519</v>
      </c>
      <c r="BB58" s="10">
        <f t="shared" si="13"/>
        <v>4.6800322760846669</v>
      </c>
      <c r="BC58" s="10">
        <f t="shared" si="14"/>
        <v>0.12187690432663434</v>
      </c>
      <c r="BD58" s="10">
        <f t="shared" si="15"/>
        <v>2.4498042682156829</v>
      </c>
      <c r="BE58" s="10"/>
      <c r="BF58" s="10">
        <f t="shared" si="16"/>
        <v>2</v>
      </c>
      <c r="BG58" s="10">
        <f t="shared" si="17"/>
        <v>3</v>
      </c>
      <c r="BH58" s="10">
        <f t="shared" si="18"/>
        <v>1</v>
      </c>
      <c r="BI58" s="10">
        <f t="shared" si="19"/>
        <v>5</v>
      </c>
      <c r="BJ58" s="10">
        <f t="shared" si="20"/>
        <v>4</v>
      </c>
      <c r="BK58" s="10" t="str">
        <f t="shared" si="21"/>
        <v/>
      </c>
      <c r="BL58" s="3" t="str">
        <f t="shared" si="41"/>
        <v>コア</v>
      </c>
      <c r="BM58" s="3" t="str">
        <f t="shared" si="41"/>
        <v>割安</v>
      </c>
      <c r="BN58" s="3" t="str">
        <f t="shared" si="41"/>
        <v>成長</v>
      </c>
      <c r="BO58" s="3" t="str">
        <f t="shared" si="41"/>
        <v>市場T</v>
      </c>
      <c r="BP58" s="3" t="str">
        <f t="shared" si="41"/>
        <v>小型</v>
      </c>
      <c r="BQ58" s="10">
        <f t="shared" si="23"/>
        <v>4.68</v>
      </c>
      <c r="BR58" s="10">
        <f t="shared" si="24"/>
        <v>3.2</v>
      </c>
      <c r="BS58" s="10">
        <f t="shared" si="25"/>
        <v>2.57</v>
      </c>
      <c r="BT58" s="10">
        <f t="shared" si="26"/>
        <v>2.4500000000000002</v>
      </c>
      <c r="BU58" s="10">
        <f t="shared" si="27"/>
        <v>0.12</v>
      </c>
    </row>
    <row r="59" spans="1:73" x14ac:dyDescent="0.2">
      <c r="A59" s="1">
        <v>198310</v>
      </c>
      <c r="B59" s="5">
        <v>160.82</v>
      </c>
      <c r="C59" s="1">
        <v>169.69</v>
      </c>
      <c r="D59" s="1">
        <v>151.57</v>
      </c>
      <c r="E59" s="1">
        <v>163.30000000000001</v>
      </c>
      <c r="F59" s="5">
        <v>172.15</v>
      </c>
      <c r="G59" s="5">
        <v>153.01</v>
      </c>
      <c r="H59" s="5">
        <v>166.2</v>
      </c>
      <c r="I59" s="1">
        <v>185.74</v>
      </c>
      <c r="J59" s="5">
        <v>145.35</v>
      </c>
      <c r="K59" s="1">
        <v>159.97</v>
      </c>
      <c r="L59" s="1">
        <v>154.22</v>
      </c>
      <c r="M59" s="1">
        <v>164.72</v>
      </c>
      <c r="N59" s="1">
        <v>156.54</v>
      </c>
      <c r="O59" s="1">
        <v>153.32</v>
      </c>
      <c r="P59" s="1">
        <v>160.51</v>
      </c>
      <c r="Q59" s="5">
        <v>148.66999999999999</v>
      </c>
      <c r="R59" s="1">
        <v>151.54</v>
      </c>
      <c r="S59" s="1">
        <v>148.83000000000001</v>
      </c>
      <c r="T59" s="1" t="s">
        <v>40</v>
      </c>
      <c r="U59" s="1" t="s">
        <v>40</v>
      </c>
      <c r="V59" s="1" t="s">
        <v>40</v>
      </c>
      <c r="W59" s="1" t="s">
        <v>40</v>
      </c>
      <c r="X59" s="1" t="s">
        <v>40</v>
      </c>
      <c r="Y59" s="1" t="s">
        <v>40</v>
      </c>
      <c r="Z59" s="5" t="s">
        <v>40</v>
      </c>
      <c r="AA59" s="1" t="s">
        <v>40</v>
      </c>
      <c r="AB59" s="1" t="s">
        <v>40</v>
      </c>
      <c r="AC59" s="56">
        <f t="shared" si="0"/>
        <v>30590</v>
      </c>
      <c r="AD59" s="10">
        <f t="shared" si="1"/>
        <v>23.360802579720531</v>
      </c>
      <c r="AE59" s="10">
        <f t="shared" si="2"/>
        <v>35.479015406410475</v>
      </c>
      <c r="AF59" s="10">
        <f t="shared" si="3"/>
        <v>25.86141613025368</v>
      </c>
      <c r="AG59" s="10">
        <f t="shared" si="30"/>
        <v>39.885208882197951</v>
      </c>
      <c r="AH59" s="10">
        <f t="shared" si="4"/>
        <v>30.971577490023616</v>
      </c>
      <c r="AI59" s="10"/>
      <c r="AJ59" s="10">
        <f t="shared" si="5"/>
        <v>5</v>
      </c>
      <c r="AK59" s="10">
        <f t="shared" si="6"/>
        <v>2</v>
      </c>
      <c r="AL59" s="10">
        <f t="shared" si="7"/>
        <v>4</v>
      </c>
      <c r="AM59" s="10">
        <f t="shared" si="8"/>
        <v>1</v>
      </c>
      <c r="AN59" s="10">
        <f t="shared" si="9"/>
        <v>3</v>
      </c>
      <c r="AO59" s="10" t="str">
        <f t="shared" si="10"/>
        <v/>
      </c>
      <c r="AP59" s="11" t="str">
        <f t="shared" si="42"/>
        <v>小型</v>
      </c>
      <c r="AQ59" s="11" t="str">
        <f t="shared" si="42"/>
        <v>成長</v>
      </c>
      <c r="AR59" s="11" t="str">
        <f t="shared" si="42"/>
        <v>市場T</v>
      </c>
      <c r="AS59" s="11" t="str">
        <f t="shared" si="42"/>
        <v>コア</v>
      </c>
      <c r="AT59" s="11" t="str">
        <f t="shared" si="42"/>
        <v>割安</v>
      </c>
      <c r="AU59" s="10">
        <f t="shared" si="32"/>
        <v>39.89</v>
      </c>
      <c r="AV59" s="10">
        <f t="shared" si="33"/>
        <v>35.479999999999997</v>
      </c>
      <c r="AW59" s="10">
        <f t="shared" si="34"/>
        <v>30.97</v>
      </c>
      <c r="AX59" s="10">
        <f t="shared" si="35"/>
        <v>25.86</v>
      </c>
      <c r="AY59" s="10">
        <f t="shared" si="36"/>
        <v>23.36</v>
      </c>
      <c r="AZ59" s="10">
        <f t="shared" si="11"/>
        <v>-8.705745792223496E-2</v>
      </c>
      <c r="BA59" s="10">
        <f t="shared" si="12"/>
        <v>-2.0422535211267578</v>
      </c>
      <c r="BB59" s="10">
        <f t="shared" si="13"/>
        <v>-1.452712718648097</v>
      </c>
      <c r="BC59" s="10">
        <f t="shared" si="14"/>
        <v>0.54101575708391803</v>
      </c>
      <c r="BD59" s="10">
        <f t="shared" si="15"/>
        <v>-0.88746456304695798</v>
      </c>
      <c r="BE59" s="10"/>
      <c r="BF59" s="10">
        <f t="shared" si="16"/>
        <v>2</v>
      </c>
      <c r="BG59" s="10">
        <f t="shared" si="17"/>
        <v>5</v>
      </c>
      <c r="BH59" s="10">
        <f t="shared" si="18"/>
        <v>4</v>
      </c>
      <c r="BI59" s="10">
        <f t="shared" si="19"/>
        <v>1</v>
      </c>
      <c r="BJ59" s="10">
        <f t="shared" si="20"/>
        <v>3</v>
      </c>
      <c r="BK59" s="10" t="str">
        <f t="shared" si="21"/>
        <v/>
      </c>
      <c r="BL59" s="3" t="str">
        <f t="shared" si="41"/>
        <v>小型</v>
      </c>
      <c r="BM59" s="3" t="str">
        <f t="shared" si="41"/>
        <v>割安</v>
      </c>
      <c r="BN59" s="3" t="str">
        <f t="shared" si="41"/>
        <v>市場T</v>
      </c>
      <c r="BO59" s="3" t="str">
        <f t="shared" si="41"/>
        <v>コア</v>
      </c>
      <c r="BP59" s="3" t="str">
        <f t="shared" si="41"/>
        <v>成長</v>
      </c>
      <c r="BQ59" s="10">
        <f t="shared" si="23"/>
        <v>0.54</v>
      </c>
      <c r="BR59" s="10">
        <f t="shared" si="24"/>
        <v>-0.09</v>
      </c>
      <c r="BS59" s="10">
        <f t="shared" si="25"/>
        <v>-0.89</v>
      </c>
      <c r="BT59" s="10">
        <f t="shared" si="26"/>
        <v>-1.45</v>
      </c>
      <c r="BU59" s="10">
        <f t="shared" si="27"/>
        <v>-2.04</v>
      </c>
    </row>
    <row r="60" spans="1:73" x14ac:dyDescent="0.2">
      <c r="A60" s="1">
        <v>198311</v>
      </c>
      <c r="B60" s="5">
        <v>161.15</v>
      </c>
      <c r="C60" s="1">
        <v>168.22</v>
      </c>
      <c r="D60" s="1">
        <v>153.41</v>
      </c>
      <c r="E60" s="1">
        <v>163.18</v>
      </c>
      <c r="F60" s="5">
        <v>170.05</v>
      </c>
      <c r="G60" s="5">
        <v>154.43</v>
      </c>
      <c r="H60" s="5">
        <v>165.52</v>
      </c>
      <c r="I60" s="1">
        <v>182.42</v>
      </c>
      <c r="J60" s="5">
        <v>146.51</v>
      </c>
      <c r="K60" s="1">
        <v>160.55000000000001</v>
      </c>
      <c r="L60" s="1">
        <v>153.5</v>
      </c>
      <c r="M60" s="1">
        <v>166.52</v>
      </c>
      <c r="N60" s="1">
        <v>157.78</v>
      </c>
      <c r="O60" s="1">
        <v>153.24</v>
      </c>
      <c r="P60" s="1">
        <v>163.11000000000001</v>
      </c>
      <c r="Q60" s="5">
        <v>151.43</v>
      </c>
      <c r="R60" s="1">
        <v>152.72999999999999</v>
      </c>
      <c r="S60" s="1">
        <v>153.69999999999999</v>
      </c>
      <c r="T60" s="1" t="s">
        <v>40</v>
      </c>
      <c r="U60" s="1" t="s">
        <v>40</v>
      </c>
      <c r="V60" s="1" t="s">
        <v>40</v>
      </c>
      <c r="W60" s="1" t="s">
        <v>40</v>
      </c>
      <c r="X60" s="1" t="s">
        <v>40</v>
      </c>
      <c r="Y60" s="1" t="s">
        <v>40</v>
      </c>
      <c r="Z60" s="5" t="s">
        <v>40</v>
      </c>
      <c r="AA60" s="1" t="s">
        <v>40</v>
      </c>
      <c r="AB60" s="1" t="s">
        <v>40</v>
      </c>
      <c r="AC60" s="56">
        <f t="shared" si="0"/>
        <v>30621</v>
      </c>
      <c r="AD60" s="10">
        <f t="shared" si="1"/>
        <v>14.450127877237851</v>
      </c>
      <c r="AE60" s="10">
        <f t="shared" si="2"/>
        <v>26.199231837868766</v>
      </c>
      <c r="AF60" s="10">
        <f t="shared" si="3"/>
        <v>16.056654045715902</v>
      </c>
      <c r="AG60" s="10">
        <f t="shared" si="30"/>
        <v>34.628378378378379</v>
      </c>
      <c r="AH60" s="10">
        <f t="shared" si="4"/>
        <v>22.407899734143566</v>
      </c>
      <c r="AI60" s="10"/>
      <c r="AJ60" s="10">
        <f t="shared" si="5"/>
        <v>5</v>
      </c>
      <c r="AK60" s="10">
        <f t="shared" si="6"/>
        <v>2</v>
      </c>
      <c r="AL60" s="10">
        <f t="shared" si="7"/>
        <v>4</v>
      </c>
      <c r="AM60" s="10">
        <f t="shared" si="8"/>
        <v>1</v>
      </c>
      <c r="AN60" s="10">
        <f t="shared" si="9"/>
        <v>3</v>
      </c>
      <c r="AO60" s="10" t="str">
        <f t="shared" si="10"/>
        <v/>
      </c>
      <c r="AP60" s="11" t="str">
        <f t="shared" si="42"/>
        <v>小型</v>
      </c>
      <c r="AQ60" s="11" t="str">
        <f t="shared" si="42"/>
        <v>成長</v>
      </c>
      <c r="AR60" s="11" t="str">
        <f t="shared" si="42"/>
        <v>市場T</v>
      </c>
      <c r="AS60" s="11" t="str">
        <f t="shared" si="42"/>
        <v>コア</v>
      </c>
      <c r="AT60" s="11" t="str">
        <f t="shared" si="42"/>
        <v>割安</v>
      </c>
      <c r="AU60" s="10">
        <f t="shared" si="32"/>
        <v>34.630000000000003</v>
      </c>
      <c r="AV60" s="10">
        <f t="shared" si="33"/>
        <v>26.2</v>
      </c>
      <c r="AW60" s="10">
        <f t="shared" si="34"/>
        <v>22.41</v>
      </c>
      <c r="AX60" s="10">
        <f t="shared" si="35"/>
        <v>16.059999999999999</v>
      </c>
      <c r="AY60" s="10">
        <f t="shared" si="36"/>
        <v>14.45</v>
      </c>
      <c r="AZ60" s="10">
        <f t="shared" si="11"/>
        <v>-1.2198663955852451</v>
      </c>
      <c r="BA60" s="10">
        <f t="shared" si="12"/>
        <v>0.9280439186981404</v>
      </c>
      <c r="BB60" s="10">
        <f t="shared" si="13"/>
        <v>-0.40914560770155539</v>
      </c>
      <c r="BC60" s="10">
        <f t="shared" si="14"/>
        <v>1.8564606174749532</v>
      </c>
      <c r="BD60" s="10">
        <f t="shared" si="15"/>
        <v>0.20519835841315004</v>
      </c>
      <c r="BE60" s="10"/>
      <c r="BF60" s="10">
        <f t="shared" si="16"/>
        <v>5</v>
      </c>
      <c r="BG60" s="10">
        <f t="shared" si="17"/>
        <v>2</v>
      </c>
      <c r="BH60" s="10">
        <f t="shared" si="18"/>
        <v>4</v>
      </c>
      <c r="BI60" s="10">
        <f t="shared" si="19"/>
        <v>1</v>
      </c>
      <c r="BJ60" s="10">
        <f t="shared" si="20"/>
        <v>3</v>
      </c>
      <c r="BK60" s="10" t="str">
        <f t="shared" si="21"/>
        <v/>
      </c>
      <c r="BL60" s="3" t="str">
        <f t="shared" si="41"/>
        <v>小型</v>
      </c>
      <c r="BM60" s="3" t="str">
        <f t="shared" si="41"/>
        <v>成長</v>
      </c>
      <c r="BN60" s="3" t="str">
        <f t="shared" si="41"/>
        <v>市場T</v>
      </c>
      <c r="BO60" s="3" t="str">
        <f t="shared" si="41"/>
        <v>コア</v>
      </c>
      <c r="BP60" s="3" t="str">
        <f t="shared" si="41"/>
        <v>割安</v>
      </c>
      <c r="BQ60" s="10">
        <f t="shared" si="23"/>
        <v>1.86</v>
      </c>
      <c r="BR60" s="10">
        <f t="shared" si="24"/>
        <v>0.93</v>
      </c>
      <c r="BS60" s="10">
        <f t="shared" si="25"/>
        <v>0.21</v>
      </c>
      <c r="BT60" s="10">
        <f t="shared" si="26"/>
        <v>-0.41</v>
      </c>
      <c r="BU60" s="10">
        <f t="shared" si="27"/>
        <v>-1.22</v>
      </c>
    </row>
    <row r="61" spans="1:73" x14ac:dyDescent="0.2">
      <c r="A61" s="1">
        <v>198312</v>
      </c>
      <c r="B61" s="5">
        <v>172.3</v>
      </c>
      <c r="C61" s="1">
        <v>180.15</v>
      </c>
      <c r="D61" s="1">
        <v>163.77000000000001</v>
      </c>
      <c r="E61" s="1">
        <v>175.09</v>
      </c>
      <c r="F61" s="5">
        <v>183.08</v>
      </c>
      <c r="G61" s="5">
        <v>165.23</v>
      </c>
      <c r="H61" s="5">
        <v>178.88</v>
      </c>
      <c r="I61" s="1">
        <v>198.69</v>
      </c>
      <c r="J61" s="5">
        <v>157.28</v>
      </c>
      <c r="K61" s="1">
        <v>170.66</v>
      </c>
      <c r="L61" s="1">
        <v>162.72999999999999</v>
      </c>
      <c r="M61" s="1">
        <v>177.4</v>
      </c>
      <c r="N61" s="1">
        <v>167</v>
      </c>
      <c r="O61" s="1">
        <v>161.69</v>
      </c>
      <c r="P61" s="1">
        <v>173.16</v>
      </c>
      <c r="Q61" s="5">
        <v>158.62</v>
      </c>
      <c r="R61" s="1">
        <v>159.61000000000001</v>
      </c>
      <c r="S61" s="1">
        <v>161.47</v>
      </c>
      <c r="T61" s="1" t="s">
        <v>40</v>
      </c>
      <c r="U61" s="1" t="s">
        <v>40</v>
      </c>
      <c r="V61" s="1" t="s">
        <v>40</v>
      </c>
      <c r="W61" s="1" t="s">
        <v>40</v>
      </c>
      <c r="X61" s="1" t="s">
        <v>40</v>
      </c>
      <c r="Y61" s="1" t="s">
        <v>40</v>
      </c>
      <c r="Z61" s="5" t="s">
        <v>40</v>
      </c>
      <c r="AA61" s="1" t="s">
        <v>40</v>
      </c>
      <c r="AB61" s="1" t="s">
        <v>40</v>
      </c>
      <c r="AC61" s="56">
        <f t="shared" si="0"/>
        <v>30651</v>
      </c>
      <c r="AD61" s="10">
        <f t="shared" si="1"/>
        <v>19.636672547866429</v>
      </c>
      <c r="AE61" s="10">
        <f t="shared" si="2"/>
        <v>30.225409836065566</v>
      </c>
      <c r="AF61" s="10">
        <f t="shared" si="3"/>
        <v>19.852596314907878</v>
      </c>
      <c r="AG61" s="10">
        <f t="shared" si="30"/>
        <v>40.645504522078383</v>
      </c>
      <c r="AH61" s="10">
        <f t="shared" si="4"/>
        <v>27.158671586715876</v>
      </c>
      <c r="AI61" s="10"/>
      <c r="AJ61" s="10">
        <f t="shared" si="5"/>
        <v>5</v>
      </c>
      <c r="AK61" s="10">
        <f t="shared" si="6"/>
        <v>2</v>
      </c>
      <c r="AL61" s="10">
        <f t="shared" si="7"/>
        <v>4</v>
      </c>
      <c r="AM61" s="10">
        <f t="shared" si="8"/>
        <v>1</v>
      </c>
      <c r="AN61" s="10">
        <f t="shared" si="9"/>
        <v>3</v>
      </c>
      <c r="AO61" s="10" t="str">
        <f t="shared" si="10"/>
        <v/>
      </c>
      <c r="AP61" s="11" t="str">
        <f t="shared" si="42"/>
        <v>小型</v>
      </c>
      <c r="AQ61" s="11" t="str">
        <f t="shared" si="42"/>
        <v>成長</v>
      </c>
      <c r="AR61" s="11" t="str">
        <f t="shared" si="42"/>
        <v>市場T</v>
      </c>
      <c r="AS61" s="11" t="str">
        <f t="shared" si="42"/>
        <v>コア</v>
      </c>
      <c r="AT61" s="11" t="str">
        <f t="shared" si="42"/>
        <v>割安</v>
      </c>
      <c r="AU61" s="10">
        <f t="shared" si="32"/>
        <v>40.65</v>
      </c>
      <c r="AV61" s="10">
        <f t="shared" si="33"/>
        <v>30.23</v>
      </c>
      <c r="AW61" s="10">
        <f t="shared" si="34"/>
        <v>27.16</v>
      </c>
      <c r="AX61" s="10">
        <f t="shared" si="35"/>
        <v>19.850000000000001</v>
      </c>
      <c r="AY61" s="10">
        <f t="shared" si="36"/>
        <v>19.64</v>
      </c>
      <c r="AZ61" s="10">
        <f t="shared" si="11"/>
        <v>7.6624522199353118</v>
      </c>
      <c r="BA61" s="10">
        <f t="shared" si="12"/>
        <v>6.993459819983161</v>
      </c>
      <c r="BB61" s="10">
        <f t="shared" si="13"/>
        <v>8.071532141130966</v>
      </c>
      <c r="BC61" s="10">
        <f t="shared" si="14"/>
        <v>4.7480684144489249</v>
      </c>
      <c r="BD61" s="10">
        <f t="shared" si="15"/>
        <v>6.9190195470058891</v>
      </c>
      <c r="BE61" s="10"/>
      <c r="BF61" s="10">
        <f t="shared" si="16"/>
        <v>2</v>
      </c>
      <c r="BG61" s="10">
        <f t="shared" si="17"/>
        <v>3</v>
      </c>
      <c r="BH61" s="10">
        <f t="shared" si="18"/>
        <v>1</v>
      </c>
      <c r="BI61" s="10">
        <f t="shared" si="19"/>
        <v>5</v>
      </c>
      <c r="BJ61" s="10">
        <f t="shared" si="20"/>
        <v>4</v>
      </c>
      <c r="BK61" s="10" t="str">
        <f t="shared" si="21"/>
        <v/>
      </c>
      <c r="BL61" s="3" t="str">
        <f t="shared" si="41"/>
        <v>コア</v>
      </c>
      <c r="BM61" s="3" t="str">
        <f t="shared" si="41"/>
        <v>割安</v>
      </c>
      <c r="BN61" s="3" t="str">
        <f t="shared" si="41"/>
        <v>成長</v>
      </c>
      <c r="BO61" s="3" t="str">
        <f t="shared" si="41"/>
        <v>市場T</v>
      </c>
      <c r="BP61" s="3" t="str">
        <f t="shared" si="41"/>
        <v>小型</v>
      </c>
      <c r="BQ61" s="10">
        <f t="shared" si="23"/>
        <v>8.07</v>
      </c>
      <c r="BR61" s="10">
        <f t="shared" si="24"/>
        <v>7.66</v>
      </c>
      <c r="BS61" s="10">
        <f t="shared" si="25"/>
        <v>6.99</v>
      </c>
      <c r="BT61" s="10">
        <f t="shared" si="26"/>
        <v>6.92</v>
      </c>
      <c r="BU61" s="10">
        <f t="shared" si="27"/>
        <v>4.75</v>
      </c>
    </row>
    <row r="62" spans="1:73" x14ac:dyDescent="0.2">
      <c r="A62" s="1">
        <v>198401</v>
      </c>
      <c r="B62" s="5">
        <v>180.13</v>
      </c>
      <c r="C62" s="1">
        <v>187.89</v>
      </c>
      <c r="D62" s="1">
        <v>171.64</v>
      </c>
      <c r="E62" s="1">
        <v>182.87</v>
      </c>
      <c r="F62" s="5">
        <v>190.96</v>
      </c>
      <c r="G62" s="5">
        <v>172.8</v>
      </c>
      <c r="H62" s="5">
        <v>186.05</v>
      </c>
      <c r="I62" s="1">
        <v>206.52</v>
      </c>
      <c r="J62" s="5">
        <v>163.69</v>
      </c>
      <c r="K62" s="1">
        <v>179.27</v>
      </c>
      <c r="L62" s="1">
        <v>170.57</v>
      </c>
      <c r="M62" s="1">
        <v>186.77</v>
      </c>
      <c r="N62" s="1">
        <v>175.44</v>
      </c>
      <c r="O62" s="1">
        <v>169.29</v>
      </c>
      <c r="P62" s="1">
        <v>182.19</v>
      </c>
      <c r="Q62" s="5">
        <v>166.76</v>
      </c>
      <c r="R62" s="1">
        <v>166.39</v>
      </c>
      <c r="S62" s="1">
        <v>171.44</v>
      </c>
      <c r="T62" s="1" t="s">
        <v>40</v>
      </c>
      <c r="U62" s="1" t="s">
        <v>40</v>
      </c>
      <c r="V62" s="1" t="s">
        <v>40</v>
      </c>
      <c r="W62" s="1" t="s">
        <v>40</v>
      </c>
      <c r="X62" s="1" t="s">
        <v>40</v>
      </c>
      <c r="Y62" s="1" t="s">
        <v>40</v>
      </c>
      <c r="Z62" s="5" t="s">
        <v>40</v>
      </c>
      <c r="AA62" s="1" t="s">
        <v>40</v>
      </c>
      <c r="AB62" s="1" t="s">
        <v>40</v>
      </c>
      <c r="AC62" s="56">
        <f t="shared" si="0"/>
        <v>30682</v>
      </c>
      <c r="AD62" s="10">
        <f t="shared" si="1"/>
        <v>26.012933878843892</v>
      </c>
      <c r="AE62" s="10">
        <f t="shared" si="2"/>
        <v>38.494830488098117</v>
      </c>
      <c r="AF62" s="10">
        <f t="shared" si="3"/>
        <v>29.381084840055639</v>
      </c>
      <c r="AG62" s="10">
        <f t="shared" si="30"/>
        <v>43.437123688284871</v>
      </c>
      <c r="AH62" s="10">
        <f t="shared" si="4"/>
        <v>33.925650557620827</v>
      </c>
      <c r="AI62" s="10"/>
      <c r="AJ62" s="10">
        <f t="shared" si="5"/>
        <v>5</v>
      </c>
      <c r="AK62" s="10">
        <f t="shared" si="6"/>
        <v>2</v>
      </c>
      <c r="AL62" s="10">
        <f t="shared" si="7"/>
        <v>4</v>
      </c>
      <c r="AM62" s="10">
        <f t="shared" si="8"/>
        <v>1</v>
      </c>
      <c r="AN62" s="10">
        <f t="shared" si="9"/>
        <v>3</v>
      </c>
      <c r="AO62" s="10" t="str">
        <f t="shared" si="10"/>
        <v/>
      </c>
      <c r="AP62" s="11" t="str">
        <f t="shared" si="42"/>
        <v>小型</v>
      </c>
      <c r="AQ62" s="11" t="str">
        <f t="shared" si="42"/>
        <v>成長</v>
      </c>
      <c r="AR62" s="11" t="str">
        <f t="shared" si="42"/>
        <v>市場T</v>
      </c>
      <c r="AS62" s="11" t="str">
        <f t="shared" si="42"/>
        <v>コア</v>
      </c>
      <c r="AT62" s="11" t="str">
        <f t="shared" si="42"/>
        <v>割安</v>
      </c>
      <c r="AU62" s="10">
        <f t="shared" si="32"/>
        <v>43.44</v>
      </c>
      <c r="AV62" s="10">
        <f t="shared" si="33"/>
        <v>38.49</v>
      </c>
      <c r="AW62" s="10">
        <f t="shared" si="34"/>
        <v>33.93</v>
      </c>
      <c r="AX62" s="10">
        <f t="shared" si="35"/>
        <v>29.38</v>
      </c>
      <c r="AY62" s="10">
        <f t="shared" si="36"/>
        <v>26.01</v>
      </c>
      <c r="AZ62" s="10">
        <f t="shared" si="11"/>
        <v>4.3041293423639937</v>
      </c>
      <c r="BA62" s="10">
        <f t="shared" si="12"/>
        <v>4.581492465048731</v>
      </c>
      <c r="BB62" s="10">
        <f t="shared" si="13"/>
        <v>4.0082737030411542</v>
      </c>
      <c r="BC62" s="10">
        <f t="shared" si="14"/>
        <v>5.1317614424410518</v>
      </c>
      <c r="BD62" s="10">
        <f t="shared" si="15"/>
        <v>4.5443993035403363</v>
      </c>
      <c r="BE62" s="10"/>
      <c r="BF62" s="10">
        <f t="shared" si="16"/>
        <v>4</v>
      </c>
      <c r="BG62" s="10">
        <f t="shared" si="17"/>
        <v>2</v>
      </c>
      <c r="BH62" s="10">
        <f t="shared" si="18"/>
        <v>5</v>
      </c>
      <c r="BI62" s="10">
        <f t="shared" si="19"/>
        <v>1</v>
      </c>
      <c r="BJ62" s="10">
        <f t="shared" si="20"/>
        <v>3</v>
      </c>
      <c r="BK62" s="10" t="str">
        <f t="shared" si="21"/>
        <v/>
      </c>
      <c r="BL62" s="3" t="str">
        <f t="shared" si="41"/>
        <v>小型</v>
      </c>
      <c r="BM62" s="3" t="str">
        <f t="shared" si="41"/>
        <v>成長</v>
      </c>
      <c r="BN62" s="3" t="str">
        <f t="shared" si="41"/>
        <v>市場T</v>
      </c>
      <c r="BO62" s="3" t="str">
        <f t="shared" si="41"/>
        <v>割安</v>
      </c>
      <c r="BP62" s="3" t="str">
        <f t="shared" si="41"/>
        <v>コア</v>
      </c>
      <c r="BQ62" s="10">
        <f t="shared" si="23"/>
        <v>5.13</v>
      </c>
      <c r="BR62" s="10">
        <f t="shared" si="24"/>
        <v>4.58</v>
      </c>
      <c r="BS62" s="10">
        <f t="shared" si="25"/>
        <v>4.54</v>
      </c>
      <c r="BT62" s="10">
        <f t="shared" si="26"/>
        <v>4.3</v>
      </c>
      <c r="BU62" s="10">
        <f t="shared" si="27"/>
        <v>4.01</v>
      </c>
    </row>
    <row r="63" spans="1:73" x14ac:dyDescent="0.2">
      <c r="A63" s="1">
        <v>198402</v>
      </c>
      <c r="B63" s="5">
        <v>178.44</v>
      </c>
      <c r="C63" s="1">
        <v>187.14</v>
      </c>
      <c r="D63" s="1">
        <v>169.04</v>
      </c>
      <c r="E63" s="1">
        <v>180.44</v>
      </c>
      <c r="F63" s="5">
        <v>189.7</v>
      </c>
      <c r="G63" s="5">
        <v>169.29</v>
      </c>
      <c r="H63" s="5">
        <v>180.9</v>
      </c>
      <c r="I63" s="1">
        <v>202.71</v>
      </c>
      <c r="J63" s="5">
        <v>157.56</v>
      </c>
      <c r="K63" s="1">
        <v>180.43</v>
      </c>
      <c r="L63" s="1">
        <v>172.25</v>
      </c>
      <c r="M63" s="1">
        <v>187.32</v>
      </c>
      <c r="N63" s="1">
        <v>176.91</v>
      </c>
      <c r="O63" s="1">
        <v>170.99</v>
      </c>
      <c r="P63" s="1">
        <v>183.4</v>
      </c>
      <c r="Q63" s="5">
        <v>168.94</v>
      </c>
      <c r="R63" s="1">
        <v>168.11</v>
      </c>
      <c r="S63" s="1">
        <v>174.2</v>
      </c>
      <c r="T63" s="1" t="s">
        <v>40</v>
      </c>
      <c r="U63" s="1" t="s">
        <v>40</v>
      </c>
      <c r="V63" s="1" t="s">
        <v>40</v>
      </c>
      <c r="W63" s="1" t="s">
        <v>40</v>
      </c>
      <c r="X63" s="1" t="s">
        <v>40</v>
      </c>
      <c r="Y63" s="1" t="s">
        <v>40</v>
      </c>
      <c r="Z63" s="5" t="s">
        <v>40</v>
      </c>
      <c r="AA63" s="1" t="s">
        <v>40</v>
      </c>
      <c r="AB63" s="1" t="s">
        <v>40</v>
      </c>
      <c r="AC63" s="56">
        <f t="shared" si="0"/>
        <v>30713</v>
      </c>
      <c r="AD63" s="10">
        <f t="shared" si="1"/>
        <v>23.566961959353815</v>
      </c>
      <c r="AE63" s="10">
        <f t="shared" si="2"/>
        <v>35.204855842185133</v>
      </c>
      <c r="AF63" s="10">
        <f t="shared" si="3"/>
        <v>24.870573617726244</v>
      </c>
      <c r="AG63" s="10">
        <f t="shared" si="30"/>
        <v>43.157359545801199</v>
      </c>
      <c r="AH63" s="10">
        <f t="shared" si="4"/>
        <v>31.457197583615716</v>
      </c>
      <c r="AI63" s="10"/>
      <c r="AJ63" s="10">
        <f t="shared" si="5"/>
        <v>5</v>
      </c>
      <c r="AK63" s="10">
        <f t="shared" si="6"/>
        <v>2</v>
      </c>
      <c r="AL63" s="10">
        <f t="shared" si="7"/>
        <v>4</v>
      </c>
      <c r="AM63" s="10">
        <f t="shared" si="8"/>
        <v>1</v>
      </c>
      <c r="AN63" s="10">
        <f t="shared" si="9"/>
        <v>3</v>
      </c>
      <c r="AO63" s="10" t="str">
        <f t="shared" si="10"/>
        <v/>
      </c>
      <c r="AP63" s="11" t="str">
        <f t="shared" si="42"/>
        <v>小型</v>
      </c>
      <c r="AQ63" s="11" t="str">
        <f t="shared" si="42"/>
        <v>成長</v>
      </c>
      <c r="AR63" s="11" t="str">
        <f t="shared" si="42"/>
        <v>市場T</v>
      </c>
      <c r="AS63" s="11" t="str">
        <f t="shared" si="42"/>
        <v>コア</v>
      </c>
      <c r="AT63" s="11" t="str">
        <f t="shared" si="42"/>
        <v>割安</v>
      </c>
      <c r="AU63" s="10">
        <f t="shared" si="32"/>
        <v>43.16</v>
      </c>
      <c r="AV63" s="10">
        <f t="shared" si="33"/>
        <v>35.200000000000003</v>
      </c>
      <c r="AW63" s="10">
        <f t="shared" si="34"/>
        <v>31.46</v>
      </c>
      <c r="AX63" s="10">
        <f t="shared" si="35"/>
        <v>24.87</v>
      </c>
      <c r="AY63" s="10">
        <f t="shared" si="36"/>
        <v>23.57</v>
      </c>
      <c r="AZ63" s="10">
        <f t="shared" si="11"/>
        <v>-0.65982404692083163</v>
      </c>
      <c r="BA63" s="10">
        <f t="shared" si="12"/>
        <v>-2.0312500000000067</v>
      </c>
      <c r="BB63" s="10">
        <f t="shared" si="13"/>
        <v>-2.7680730986294089</v>
      </c>
      <c r="BC63" s="10">
        <f t="shared" si="14"/>
        <v>1.3072679299592327</v>
      </c>
      <c r="BD63" s="10">
        <f t="shared" si="15"/>
        <v>-0.93821129184478158</v>
      </c>
      <c r="BE63" s="10"/>
      <c r="BF63" s="10">
        <f t="shared" si="16"/>
        <v>2</v>
      </c>
      <c r="BG63" s="10">
        <f t="shared" si="17"/>
        <v>4</v>
      </c>
      <c r="BH63" s="10">
        <f t="shared" si="18"/>
        <v>5</v>
      </c>
      <c r="BI63" s="10">
        <f t="shared" si="19"/>
        <v>1</v>
      </c>
      <c r="BJ63" s="10">
        <f t="shared" si="20"/>
        <v>3</v>
      </c>
      <c r="BK63" s="10" t="str">
        <f t="shared" si="21"/>
        <v/>
      </c>
      <c r="BL63" s="3" t="str">
        <f t="shared" si="41"/>
        <v>小型</v>
      </c>
      <c r="BM63" s="3" t="str">
        <f t="shared" si="41"/>
        <v>割安</v>
      </c>
      <c r="BN63" s="3" t="str">
        <f t="shared" si="41"/>
        <v>市場T</v>
      </c>
      <c r="BO63" s="3" t="str">
        <f t="shared" si="41"/>
        <v>成長</v>
      </c>
      <c r="BP63" s="3" t="str">
        <f t="shared" si="41"/>
        <v>コア</v>
      </c>
      <c r="BQ63" s="10">
        <f t="shared" si="23"/>
        <v>1.31</v>
      </c>
      <c r="BR63" s="10">
        <f t="shared" si="24"/>
        <v>-0.66</v>
      </c>
      <c r="BS63" s="10">
        <f t="shared" si="25"/>
        <v>-0.94</v>
      </c>
      <c r="BT63" s="10">
        <f t="shared" si="26"/>
        <v>-2.0299999999999998</v>
      </c>
      <c r="BU63" s="10">
        <f t="shared" si="27"/>
        <v>-2.77</v>
      </c>
    </row>
    <row r="64" spans="1:73" x14ac:dyDescent="0.2">
      <c r="A64" s="1">
        <v>198403</v>
      </c>
      <c r="B64" s="5">
        <v>196.62</v>
      </c>
      <c r="C64" s="1">
        <v>209.47</v>
      </c>
      <c r="D64" s="1">
        <v>183.1</v>
      </c>
      <c r="E64" s="1">
        <v>200.66</v>
      </c>
      <c r="F64" s="5">
        <v>214.72</v>
      </c>
      <c r="G64" s="5">
        <v>184.68</v>
      </c>
      <c r="H64" s="5">
        <v>201.57</v>
      </c>
      <c r="I64" s="1">
        <v>229.72</v>
      </c>
      <c r="J64" s="5">
        <v>172.31</v>
      </c>
      <c r="K64" s="1">
        <v>200.12</v>
      </c>
      <c r="L64" s="1">
        <v>194.65</v>
      </c>
      <c r="M64" s="1">
        <v>203.68</v>
      </c>
      <c r="N64" s="1">
        <v>192.9</v>
      </c>
      <c r="O64" s="1">
        <v>189.14</v>
      </c>
      <c r="P64" s="1">
        <v>196.9</v>
      </c>
      <c r="Q64" s="5">
        <v>176.53</v>
      </c>
      <c r="R64" s="1">
        <v>176.62</v>
      </c>
      <c r="S64" s="1">
        <v>180.92</v>
      </c>
      <c r="T64" s="1" t="s">
        <v>40</v>
      </c>
      <c r="U64" s="1" t="s">
        <v>40</v>
      </c>
      <c r="V64" s="1" t="s">
        <v>40</v>
      </c>
      <c r="W64" s="1" t="s">
        <v>40</v>
      </c>
      <c r="X64" s="1" t="s">
        <v>40</v>
      </c>
      <c r="Y64" s="1" t="s">
        <v>40</v>
      </c>
      <c r="Z64" s="5" t="s">
        <v>40</v>
      </c>
      <c r="AA64" s="1" t="s">
        <v>40</v>
      </c>
      <c r="AB64" s="1" t="s">
        <v>40</v>
      </c>
      <c r="AC64" s="56">
        <f t="shared" si="0"/>
        <v>30742</v>
      </c>
      <c r="AD64" s="10">
        <f t="shared" si="1"/>
        <v>32.920638851058555</v>
      </c>
      <c r="AE64" s="10">
        <f t="shared" si="2"/>
        <v>40.291704649042856</v>
      </c>
      <c r="AF64" s="10">
        <f t="shared" si="3"/>
        <v>32.882853187421723</v>
      </c>
      <c r="AG64" s="10">
        <f t="shared" si="30"/>
        <v>41.80255442204195</v>
      </c>
      <c r="AH64" s="10">
        <f t="shared" si="4"/>
        <v>37.660155429531606</v>
      </c>
      <c r="AI64" s="10"/>
      <c r="AJ64" s="10">
        <f t="shared" si="5"/>
        <v>4</v>
      </c>
      <c r="AK64" s="10">
        <f t="shared" si="6"/>
        <v>2</v>
      </c>
      <c r="AL64" s="10">
        <f t="shared" si="7"/>
        <v>5</v>
      </c>
      <c r="AM64" s="10">
        <f t="shared" si="8"/>
        <v>1</v>
      </c>
      <c r="AN64" s="10">
        <f t="shared" si="9"/>
        <v>3</v>
      </c>
      <c r="AO64" s="10" t="str">
        <f t="shared" si="10"/>
        <v/>
      </c>
      <c r="AP64" s="11" t="str">
        <f t="shared" si="42"/>
        <v>小型</v>
      </c>
      <c r="AQ64" s="11" t="str">
        <f t="shared" si="42"/>
        <v>成長</v>
      </c>
      <c r="AR64" s="11" t="str">
        <f t="shared" si="42"/>
        <v>市場T</v>
      </c>
      <c r="AS64" s="11" t="str">
        <f t="shared" si="42"/>
        <v>割安</v>
      </c>
      <c r="AT64" s="11" t="str">
        <f t="shared" si="42"/>
        <v>コア</v>
      </c>
      <c r="AU64" s="10">
        <f t="shared" si="32"/>
        <v>41.8</v>
      </c>
      <c r="AV64" s="10">
        <f t="shared" si="33"/>
        <v>40.29</v>
      </c>
      <c r="AW64" s="10">
        <f t="shared" si="34"/>
        <v>37.659999999999997</v>
      </c>
      <c r="AX64" s="10">
        <f t="shared" si="35"/>
        <v>32.92</v>
      </c>
      <c r="AY64" s="10">
        <f t="shared" si="36"/>
        <v>32.880000000000003</v>
      </c>
      <c r="AZ64" s="10">
        <f t="shared" si="11"/>
        <v>13.189246178176074</v>
      </c>
      <c r="BA64" s="10">
        <f t="shared" si="12"/>
        <v>9.0909090909091042</v>
      </c>
      <c r="BB64" s="10">
        <f t="shared" si="13"/>
        <v>11.426202321724709</v>
      </c>
      <c r="BC64" s="10">
        <f t="shared" si="14"/>
        <v>4.4927193086302886</v>
      </c>
      <c r="BD64" s="10">
        <f t="shared" si="15"/>
        <v>10.188298587760602</v>
      </c>
      <c r="BE64" s="10"/>
      <c r="BF64" s="10">
        <f t="shared" si="16"/>
        <v>1</v>
      </c>
      <c r="BG64" s="10">
        <f t="shared" si="17"/>
        <v>4</v>
      </c>
      <c r="BH64" s="10">
        <f t="shared" si="18"/>
        <v>2</v>
      </c>
      <c r="BI64" s="10">
        <f t="shared" si="19"/>
        <v>5</v>
      </c>
      <c r="BJ64" s="10">
        <f t="shared" si="20"/>
        <v>3</v>
      </c>
      <c r="BK64" s="10" t="str">
        <f t="shared" si="21"/>
        <v/>
      </c>
      <c r="BL64" s="3" t="str">
        <f t="shared" ref="BL64:BP73" si="43">INDEX($BF$12:$BK$12,MATCH(BL$12,$BF64:$BK64,0))</f>
        <v>割安</v>
      </c>
      <c r="BM64" s="3" t="str">
        <f t="shared" si="43"/>
        <v>コア</v>
      </c>
      <c r="BN64" s="3" t="str">
        <f t="shared" si="43"/>
        <v>市場T</v>
      </c>
      <c r="BO64" s="3" t="str">
        <f t="shared" si="43"/>
        <v>成長</v>
      </c>
      <c r="BP64" s="3" t="str">
        <f t="shared" si="43"/>
        <v>小型</v>
      </c>
      <c r="BQ64" s="10">
        <f t="shared" si="23"/>
        <v>13.19</v>
      </c>
      <c r="BR64" s="10">
        <f t="shared" si="24"/>
        <v>11.43</v>
      </c>
      <c r="BS64" s="10">
        <f t="shared" si="25"/>
        <v>10.19</v>
      </c>
      <c r="BT64" s="10">
        <f t="shared" si="26"/>
        <v>9.09</v>
      </c>
      <c r="BU64" s="10">
        <f t="shared" si="27"/>
        <v>4.49</v>
      </c>
    </row>
    <row r="65" spans="1:73" x14ac:dyDescent="0.2">
      <c r="A65" s="1">
        <v>198404</v>
      </c>
      <c r="B65" s="5">
        <v>195.06</v>
      </c>
      <c r="C65" s="1">
        <v>209.15</v>
      </c>
      <c r="D65" s="1">
        <v>180.35</v>
      </c>
      <c r="E65" s="1">
        <v>198.72</v>
      </c>
      <c r="F65" s="5">
        <v>213.8</v>
      </c>
      <c r="G65" s="5">
        <v>181.79</v>
      </c>
      <c r="H65" s="5">
        <v>197.89</v>
      </c>
      <c r="I65" s="1">
        <v>225.26</v>
      </c>
      <c r="J65" s="5">
        <v>169.38</v>
      </c>
      <c r="K65" s="1">
        <v>200.47</v>
      </c>
      <c r="L65" s="1">
        <v>197.81</v>
      </c>
      <c r="M65" s="1">
        <v>200.86</v>
      </c>
      <c r="N65" s="1">
        <v>193.27</v>
      </c>
      <c r="O65" s="1">
        <v>192.12</v>
      </c>
      <c r="P65" s="1">
        <v>194.28</v>
      </c>
      <c r="Q65" s="5">
        <v>176.97</v>
      </c>
      <c r="R65" s="1">
        <v>179.2</v>
      </c>
      <c r="S65" s="1">
        <v>178.86</v>
      </c>
      <c r="T65" s="1" t="s">
        <v>40</v>
      </c>
      <c r="U65" s="1" t="s">
        <v>40</v>
      </c>
      <c r="V65" s="1" t="s">
        <v>40</v>
      </c>
      <c r="W65" s="1" t="s">
        <v>40</v>
      </c>
      <c r="X65" s="1" t="s">
        <v>40</v>
      </c>
      <c r="Y65" s="1" t="s">
        <v>40</v>
      </c>
      <c r="Z65" s="5" t="s">
        <v>40</v>
      </c>
      <c r="AA65" s="1" t="s">
        <v>40</v>
      </c>
      <c r="AB65" s="1" t="s">
        <v>40</v>
      </c>
      <c r="AC65" s="56">
        <f t="shared" si="0"/>
        <v>30773</v>
      </c>
      <c r="AD65" s="10">
        <f t="shared" si="1"/>
        <v>30.884603611876351</v>
      </c>
      <c r="AE65" s="10">
        <f t="shared" si="2"/>
        <v>33.678946981395683</v>
      </c>
      <c r="AF65" s="10">
        <f t="shared" si="3"/>
        <v>27.984736774026644</v>
      </c>
      <c r="AG65" s="10">
        <f t="shared" si="30"/>
        <v>35.838194657660424</v>
      </c>
      <c r="AH65" s="10">
        <f t="shared" si="4"/>
        <v>33.146757679180894</v>
      </c>
      <c r="AI65" s="10"/>
      <c r="AJ65" s="10">
        <f t="shared" si="5"/>
        <v>4</v>
      </c>
      <c r="AK65" s="10">
        <f t="shared" si="6"/>
        <v>2</v>
      </c>
      <c r="AL65" s="10">
        <f t="shared" si="7"/>
        <v>5</v>
      </c>
      <c r="AM65" s="10">
        <f t="shared" si="8"/>
        <v>1</v>
      </c>
      <c r="AN65" s="10">
        <f t="shared" si="9"/>
        <v>3</v>
      </c>
      <c r="AO65" s="10" t="str">
        <f t="shared" si="10"/>
        <v/>
      </c>
      <c r="AP65" s="11" t="str">
        <f t="shared" ref="AP65:AT74" si="44">INDEX($AJ$12:$AO$12,MATCH(AP$12,$AJ65:$AO65,0))</f>
        <v>小型</v>
      </c>
      <c r="AQ65" s="11" t="str">
        <f t="shared" si="44"/>
        <v>成長</v>
      </c>
      <c r="AR65" s="11" t="str">
        <f t="shared" si="44"/>
        <v>市場T</v>
      </c>
      <c r="AS65" s="11" t="str">
        <f t="shared" si="44"/>
        <v>割安</v>
      </c>
      <c r="AT65" s="11" t="str">
        <f t="shared" si="44"/>
        <v>コア</v>
      </c>
      <c r="AU65" s="10">
        <f t="shared" si="32"/>
        <v>35.840000000000003</v>
      </c>
      <c r="AV65" s="10">
        <f t="shared" si="33"/>
        <v>33.68</v>
      </c>
      <c r="AW65" s="10">
        <f t="shared" si="34"/>
        <v>33.15</v>
      </c>
      <c r="AX65" s="10">
        <f t="shared" si="35"/>
        <v>30.88</v>
      </c>
      <c r="AY65" s="10">
        <f t="shared" si="36"/>
        <v>27.98</v>
      </c>
      <c r="AZ65" s="10">
        <f t="shared" si="11"/>
        <v>-0.42846497764530422</v>
      </c>
      <c r="BA65" s="10">
        <f t="shared" si="12"/>
        <v>-1.5648689625297862</v>
      </c>
      <c r="BB65" s="10">
        <f t="shared" si="13"/>
        <v>-1.8256685022572827</v>
      </c>
      <c r="BC65" s="10">
        <f t="shared" si="14"/>
        <v>0.24924941936215195</v>
      </c>
      <c r="BD65" s="10">
        <f t="shared" si="15"/>
        <v>-0.79340860543180014</v>
      </c>
      <c r="BE65" s="10"/>
      <c r="BF65" s="10">
        <f t="shared" si="16"/>
        <v>2</v>
      </c>
      <c r="BG65" s="10">
        <f t="shared" si="17"/>
        <v>4</v>
      </c>
      <c r="BH65" s="10">
        <f t="shared" si="18"/>
        <v>5</v>
      </c>
      <c r="BI65" s="10">
        <f t="shared" si="19"/>
        <v>1</v>
      </c>
      <c r="BJ65" s="10">
        <f t="shared" si="20"/>
        <v>3</v>
      </c>
      <c r="BK65" s="10" t="str">
        <f t="shared" si="21"/>
        <v/>
      </c>
      <c r="BL65" s="3" t="str">
        <f t="shared" si="43"/>
        <v>小型</v>
      </c>
      <c r="BM65" s="3" t="str">
        <f t="shared" si="43"/>
        <v>割安</v>
      </c>
      <c r="BN65" s="3" t="str">
        <f t="shared" si="43"/>
        <v>市場T</v>
      </c>
      <c r="BO65" s="3" t="str">
        <f t="shared" si="43"/>
        <v>成長</v>
      </c>
      <c r="BP65" s="3" t="str">
        <f t="shared" si="43"/>
        <v>コア</v>
      </c>
      <c r="BQ65" s="10">
        <f t="shared" si="23"/>
        <v>0.25</v>
      </c>
      <c r="BR65" s="10">
        <f t="shared" si="24"/>
        <v>-0.43</v>
      </c>
      <c r="BS65" s="10">
        <f t="shared" si="25"/>
        <v>-0.79</v>
      </c>
      <c r="BT65" s="10">
        <f t="shared" si="26"/>
        <v>-1.56</v>
      </c>
      <c r="BU65" s="10">
        <f t="shared" si="27"/>
        <v>-1.83</v>
      </c>
    </row>
    <row r="66" spans="1:73" x14ac:dyDescent="0.2">
      <c r="A66" s="1">
        <v>198405</v>
      </c>
      <c r="B66" s="5">
        <v>176.24</v>
      </c>
      <c r="C66" s="1">
        <v>190.81</v>
      </c>
      <c r="D66" s="1">
        <v>161.16999999999999</v>
      </c>
      <c r="E66" s="1">
        <v>178.61</v>
      </c>
      <c r="F66" s="5">
        <v>193.89</v>
      </c>
      <c r="G66" s="5">
        <v>161.76</v>
      </c>
      <c r="H66" s="5">
        <v>176.12</v>
      </c>
      <c r="I66" s="1">
        <v>202.67</v>
      </c>
      <c r="J66" s="5">
        <v>148.91</v>
      </c>
      <c r="K66" s="1">
        <v>182.49</v>
      </c>
      <c r="L66" s="1">
        <v>181.22</v>
      </c>
      <c r="M66" s="1">
        <v>181.52</v>
      </c>
      <c r="N66" s="1">
        <v>177.06</v>
      </c>
      <c r="O66" s="1">
        <v>177.52</v>
      </c>
      <c r="P66" s="1">
        <v>176.26</v>
      </c>
      <c r="Q66" s="5">
        <v>164.8</v>
      </c>
      <c r="R66" s="1">
        <v>169.12</v>
      </c>
      <c r="S66" s="1">
        <v>163.95</v>
      </c>
      <c r="T66" s="1" t="s">
        <v>40</v>
      </c>
      <c r="U66" s="1" t="s">
        <v>40</v>
      </c>
      <c r="V66" s="1" t="s">
        <v>40</v>
      </c>
      <c r="W66" s="1" t="s">
        <v>40</v>
      </c>
      <c r="X66" s="1" t="s">
        <v>40</v>
      </c>
      <c r="Y66" s="1" t="s">
        <v>40</v>
      </c>
      <c r="Z66" s="5" t="s">
        <v>40</v>
      </c>
      <c r="AA66" s="1" t="s">
        <v>40</v>
      </c>
      <c r="AB66" s="1" t="s">
        <v>40</v>
      </c>
      <c r="AC66" s="56">
        <f t="shared" si="0"/>
        <v>30803</v>
      </c>
      <c r="AD66" s="10">
        <f t="shared" si="1"/>
        <v>20.92428589247848</v>
      </c>
      <c r="AE66" s="10">
        <f t="shared" si="2"/>
        <v>15.567621633207107</v>
      </c>
      <c r="AF66" s="10">
        <f t="shared" si="3"/>
        <v>14.586857514638929</v>
      </c>
      <c r="AG66" s="10">
        <f t="shared" si="30"/>
        <v>23.612361236123625</v>
      </c>
      <c r="AH66" s="10">
        <f t="shared" si="4"/>
        <v>19.282571912013545</v>
      </c>
      <c r="AI66" s="10"/>
      <c r="AJ66" s="10">
        <f t="shared" si="5"/>
        <v>2</v>
      </c>
      <c r="AK66" s="10">
        <f t="shared" si="6"/>
        <v>4</v>
      </c>
      <c r="AL66" s="10">
        <f t="shared" si="7"/>
        <v>5</v>
      </c>
      <c r="AM66" s="10">
        <f t="shared" si="8"/>
        <v>1</v>
      </c>
      <c r="AN66" s="10">
        <f t="shared" si="9"/>
        <v>3</v>
      </c>
      <c r="AO66" s="10" t="str">
        <f t="shared" si="10"/>
        <v/>
      </c>
      <c r="AP66" s="11" t="str">
        <f t="shared" si="44"/>
        <v>小型</v>
      </c>
      <c r="AQ66" s="11" t="str">
        <f t="shared" si="44"/>
        <v>割安</v>
      </c>
      <c r="AR66" s="11" t="str">
        <f t="shared" si="44"/>
        <v>市場T</v>
      </c>
      <c r="AS66" s="11" t="str">
        <f t="shared" si="44"/>
        <v>成長</v>
      </c>
      <c r="AT66" s="11" t="str">
        <f t="shared" si="44"/>
        <v>コア</v>
      </c>
      <c r="AU66" s="10">
        <f t="shared" si="32"/>
        <v>23.61</v>
      </c>
      <c r="AV66" s="10">
        <f t="shared" si="33"/>
        <v>20.92</v>
      </c>
      <c r="AW66" s="10">
        <f t="shared" si="34"/>
        <v>19.28</v>
      </c>
      <c r="AX66" s="10">
        <f t="shared" si="35"/>
        <v>15.57</v>
      </c>
      <c r="AY66" s="10">
        <f t="shared" si="36"/>
        <v>14.59</v>
      </c>
      <c r="AZ66" s="10">
        <f t="shared" si="11"/>
        <v>-9.3124415341440674</v>
      </c>
      <c r="BA66" s="10">
        <f t="shared" si="12"/>
        <v>-11.018207822212444</v>
      </c>
      <c r="BB66" s="10">
        <f t="shared" si="13"/>
        <v>-11.001061195613715</v>
      </c>
      <c r="BC66" s="10">
        <f t="shared" si="14"/>
        <v>-6.8768717861784401</v>
      </c>
      <c r="BD66" s="10">
        <f t="shared" si="15"/>
        <v>-9.6483133394852807</v>
      </c>
      <c r="BE66" s="10"/>
      <c r="BF66" s="10">
        <f t="shared" si="16"/>
        <v>2</v>
      </c>
      <c r="BG66" s="10">
        <f t="shared" si="17"/>
        <v>5</v>
      </c>
      <c r="BH66" s="10">
        <f t="shared" si="18"/>
        <v>4</v>
      </c>
      <c r="BI66" s="10">
        <f t="shared" si="19"/>
        <v>1</v>
      </c>
      <c r="BJ66" s="10">
        <f t="shared" si="20"/>
        <v>3</v>
      </c>
      <c r="BK66" s="10" t="str">
        <f t="shared" si="21"/>
        <v/>
      </c>
      <c r="BL66" s="3" t="str">
        <f t="shared" si="43"/>
        <v>小型</v>
      </c>
      <c r="BM66" s="3" t="str">
        <f t="shared" si="43"/>
        <v>割安</v>
      </c>
      <c r="BN66" s="3" t="str">
        <f t="shared" si="43"/>
        <v>市場T</v>
      </c>
      <c r="BO66" s="3" t="str">
        <f t="shared" si="43"/>
        <v>コア</v>
      </c>
      <c r="BP66" s="3" t="str">
        <f t="shared" si="43"/>
        <v>成長</v>
      </c>
      <c r="BQ66" s="10">
        <f t="shared" si="23"/>
        <v>-6.88</v>
      </c>
      <c r="BR66" s="10">
        <f t="shared" si="24"/>
        <v>-9.31</v>
      </c>
      <c r="BS66" s="10">
        <f t="shared" si="25"/>
        <v>-9.65</v>
      </c>
      <c r="BT66" s="10">
        <f t="shared" si="26"/>
        <v>-11</v>
      </c>
      <c r="BU66" s="10">
        <f t="shared" si="27"/>
        <v>-11.02</v>
      </c>
    </row>
    <row r="67" spans="1:73" x14ac:dyDescent="0.2">
      <c r="A67" s="1">
        <v>198406</v>
      </c>
      <c r="B67" s="5">
        <v>180.77</v>
      </c>
      <c r="C67" s="1">
        <v>195.74</v>
      </c>
      <c r="D67" s="1">
        <v>165.29</v>
      </c>
      <c r="E67" s="1">
        <v>183.32</v>
      </c>
      <c r="F67" s="5">
        <v>198.66</v>
      </c>
      <c r="G67" s="5">
        <v>166.35</v>
      </c>
      <c r="H67" s="5">
        <v>180.34</v>
      </c>
      <c r="I67" s="1">
        <v>206.46</v>
      </c>
      <c r="J67" s="5">
        <v>153.37</v>
      </c>
      <c r="K67" s="1">
        <v>187.85</v>
      </c>
      <c r="L67" s="1">
        <v>187.06</v>
      </c>
      <c r="M67" s="1">
        <v>186.29</v>
      </c>
      <c r="N67" s="1">
        <v>181.9</v>
      </c>
      <c r="O67" s="1">
        <v>183.27</v>
      </c>
      <c r="P67" s="1">
        <v>180.06</v>
      </c>
      <c r="Q67" s="5">
        <v>168.44</v>
      </c>
      <c r="R67" s="1">
        <v>174.67</v>
      </c>
      <c r="S67" s="1">
        <v>165.48</v>
      </c>
      <c r="T67" s="1" t="s">
        <v>40</v>
      </c>
      <c r="U67" s="1" t="s">
        <v>40</v>
      </c>
      <c r="V67" s="1" t="s">
        <v>40</v>
      </c>
      <c r="W67" s="1" t="s">
        <v>40</v>
      </c>
      <c r="X67" s="1" t="s">
        <v>40</v>
      </c>
      <c r="Y67" s="1" t="s">
        <v>40</v>
      </c>
      <c r="Z67" s="5" t="s">
        <v>40</v>
      </c>
      <c r="AA67" s="1" t="s">
        <v>40</v>
      </c>
      <c r="AB67" s="1" t="s">
        <v>40</v>
      </c>
      <c r="AC67" s="56">
        <f t="shared" si="0"/>
        <v>30834</v>
      </c>
      <c r="AD67" s="10">
        <f t="shared" si="1"/>
        <v>21.408054757685015</v>
      </c>
      <c r="AE67" s="10">
        <f t="shared" si="2"/>
        <v>13.441080196399358</v>
      </c>
      <c r="AF67" s="10">
        <f t="shared" si="3"/>
        <v>12.761833302069657</v>
      </c>
      <c r="AG67" s="10">
        <f t="shared" si="30"/>
        <v>24.466119855168845</v>
      </c>
      <c r="AH67" s="10">
        <f t="shared" si="4"/>
        <v>18.561028399029333</v>
      </c>
      <c r="AI67" s="10"/>
      <c r="AJ67" s="10">
        <f t="shared" si="5"/>
        <v>2</v>
      </c>
      <c r="AK67" s="10">
        <f t="shared" si="6"/>
        <v>4</v>
      </c>
      <c r="AL67" s="10">
        <f t="shared" si="7"/>
        <v>5</v>
      </c>
      <c r="AM67" s="10">
        <f t="shared" si="8"/>
        <v>1</v>
      </c>
      <c r="AN67" s="10">
        <f t="shared" si="9"/>
        <v>3</v>
      </c>
      <c r="AO67" s="10" t="str">
        <f t="shared" si="10"/>
        <v/>
      </c>
      <c r="AP67" s="11" t="str">
        <f t="shared" si="44"/>
        <v>小型</v>
      </c>
      <c r="AQ67" s="11" t="str">
        <f t="shared" si="44"/>
        <v>割安</v>
      </c>
      <c r="AR67" s="11" t="str">
        <f t="shared" si="44"/>
        <v>市場T</v>
      </c>
      <c r="AS67" s="11" t="str">
        <f t="shared" si="44"/>
        <v>成長</v>
      </c>
      <c r="AT67" s="11" t="str">
        <f t="shared" si="44"/>
        <v>コア</v>
      </c>
      <c r="AU67" s="10">
        <f t="shared" si="32"/>
        <v>24.47</v>
      </c>
      <c r="AV67" s="10">
        <f t="shared" si="33"/>
        <v>21.41</v>
      </c>
      <c r="AW67" s="10">
        <f t="shared" si="34"/>
        <v>18.559999999999999</v>
      </c>
      <c r="AX67" s="10">
        <f t="shared" si="35"/>
        <v>13.44</v>
      </c>
      <c r="AY67" s="10">
        <f t="shared" si="36"/>
        <v>12.76</v>
      </c>
      <c r="AZ67" s="10">
        <f t="shared" si="11"/>
        <v>2.4601578214451525</v>
      </c>
      <c r="BA67" s="10">
        <f t="shared" si="12"/>
        <v>2.8375370919881293</v>
      </c>
      <c r="BB67" s="10">
        <f t="shared" si="13"/>
        <v>2.3960935725641619</v>
      </c>
      <c r="BC67" s="10">
        <f t="shared" si="14"/>
        <v>2.20873786407767</v>
      </c>
      <c r="BD67" s="10">
        <f t="shared" si="15"/>
        <v>2.5703586019064861</v>
      </c>
      <c r="BE67" s="10"/>
      <c r="BF67" s="10">
        <f t="shared" si="16"/>
        <v>3</v>
      </c>
      <c r="BG67" s="10">
        <f t="shared" si="17"/>
        <v>1</v>
      </c>
      <c r="BH67" s="10">
        <f t="shared" si="18"/>
        <v>4</v>
      </c>
      <c r="BI67" s="10">
        <f t="shared" si="19"/>
        <v>5</v>
      </c>
      <c r="BJ67" s="10">
        <f t="shared" si="20"/>
        <v>2</v>
      </c>
      <c r="BK67" s="10" t="str">
        <f t="shared" si="21"/>
        <v/>
      </c>
      <c r="BL67" s="3" t="str">
        <f t="shared" si="43"/>
        <v>成長</v>
      </c>
      <c r="BM67" s="3" t="str">
        <f t="shared" si="43"/>
        <v>市場T</v>
      </c>
      <c r="BN67" s="3" t="str">
        <f t="shared" si="43"/>
        <v>割安</v>
      </c>
      <c r="BO67" s="3" t="str">
        <f t="shared" si="43"/>
        <v>コア</v>
      </c>
      <c r="BP67" s="3" t="str">
        <f t="shared" si="43"/>
        <v>小型</v>
      </c>
      <c r="BQ67" s="10">
        <f t="shared" si="23"/>
        <v>2.84</v>
      </c>
      <c r="BR67" s="10">
        <f t="shared" si="24"/>
        <v>2.57</v>
      </c>
      <c r="BS67" s="10">
        <f t="shared" si="25"/>
        <v>2.46</v>
      </c>
      <c r="BT67" s="10">
        <f t="shared" si="26"/>
        <v>2.4</v>
      </c>
      <c r="BU67" s="10">
        <f t="shared" si="27"/>
        <v>2.21</v>
      </c>
    </row>
    <row r="68" spans="1:73" x14ac:dyDescent="0.2">
      <c r="A68" s="1">
        <v>198407</v>
      </c>
      <c r="B68" s="5">
        <v>174.13</v>
      </c>
      <c r="C68" s="1">
        <v>188.92</v>
      </c>
      <c r="D68" s="1">
        <v>158.85</v>
      </c>
      <c r="E68" s="1">
        <v>175.73</v>
      </c>
      <c r="F68" s="5">
        <v>190.69</v>
      </c>
      <c r="G68" s="5">
        <v>159.24</v>
      </c>
      <c r="H68" s="5">
        <v>172.49</v>
      </c>
      <c r="I68" s="1">
        <v>197.92</v>
      </c>
      <c r="J68" s="5">
        <v>146.33000000000001</v>
      </c>
      <c r="K68" s="1">
        <v>180.59</v>
      </c>
      <c r="L68" s="1">
        <v>179.84</v>
      </c>
      <c r="M68" s="1">
        <v>179.08</v>
      </c>
      <c r="N68" s="1">
        <v>176.32</v>
      </c>
      <c r="O68" s="1">
        <v>177.95</v>
      </c>
      <c r="P68" s="1">
        <v>174.2</v>
      </c>
      <c r="Q68" s="5">
        <v>166.68</v>
      </c>
      <c r="R68" s="1">
        <v>173.66</v>
      </c>
      <c r="S68" s="1">
        <v>162.80000000000001</v>
      </c>
      <c r="T68" s="1" t="s">
        <v>40</v>
      </c>
      <c r="U68" s="1" t="s">
        <v>40</v>
      </c>
      <c r="V68" s="1" t="s">
        <v>40</v>
      </c>
      <c r="W68" s="1" t="s">
        <v>40</v>
      </c>
      <c r="X68" s="1" t="s">
        <v>40</v>
      </c>
      <c r="Y68" s="1" t="s">
        <v>40</v>
      </c>
      <c r="Z68" s="5" t="s">
        <v>40</v>
      </c>
      <c r="AA68" s="1" t="s">
        <v>40</v>
      </c>
      <c r="AB68" s="1" t="s">
        <v>40</v>
      </c>
      <c r="AC68" s="56">
        <f t="shared" si="0"/>
        <v>30864</v>
      </c>
      <c r="AD68" s="10">
        <f t="shared" si="1"/>
        <v>15.871665552652381</v>
      </c>
      <c r="AE68" s="10">
        <f t="shared" si="2"/>
        <v>6.8940055044639958</v>
      </c>
      <c r="AF68" s="10">
        <f t="shared" si="3"/>
        <v>7.5709385718740307</v>
      </c>
      <c r="AG68" s="10">
        <f t="shared" si="30"/>
        <v>17.1575173964996</v>
      </c>
      <c r="AH68" s="10">
        <f t="shared" si="4"/>
        <v>12.312951496388024</v>
      </c>
      <c r="AI68" s="10"/>
      <c r="AJ68" s="10">
        <f t="shared" si="5"/>
        <v>2</v>
      </c>
      <c r="AK68" s="10">
        <f t="shared" si="6"/>
        <v>5</v>
      </c>
      <c r="AL68" s="10">
        <f t="shared" si="7"/>
        <v>4</v>
      </c>
      <c r="AM68" s="10">
        <f t="shared" si="8"/>
        <v>1</v>
      </c>
      <c r="AN68" s="10">
        <f t="shared" si="9"/>
        <v>3</v>
      </c>
      <c r="AO68" s="10" t="str">
        <f t="shared" si="10"/>
        <v/>
      </c>
      <c r="AP68" s="11" t="str">
        <f t="shared" si="44"/>
        <v>小型</v>
      </c>
      <c r="AQ68" s="11" t="str">
        <f t="shared" si="44"/>
        <v>割安</v>
      </c>
      <c r="AR68" s="11" t="str">
        <f t="shared" si="44"/>
        <v>市場T</v>
      </c>
      <c r="AS68" s="11" t="str">
        <f t="shared" si="44"/>
        <v>コア</v>
      </c>
      <c r="AT68" s="11" t="str">
        <f t="shared" si="44"/>
        <v>成長</v>
      </c>
      <c r="AU68" s="10">
        <f t="shared" si="32"/>
        <v>17.16</v>
      </c>
      <c r="AV68" s="10">
        <f t="shared" si="33"/>
        <v>15.87</v>
      </c>
      <c r="AW68" s="10">
        <f t="shared" si="34"/>
        <v>12.31</v>
      </c>
      <c r="AX68" s="10">
        <f t="shared" si="35"/>
        <v>7.57</v>
      </c>
      <c r="AY68" s="10">
        <f t="shared" si="36"/>
        <v>6.89</v>
      </c>
      <c r="AZ68" s="10">
        <f t="shared" si="11"/>
        <v>-4.0118795932749363</v>
      </c>
      <c r="BA68" s="10">
        <f t="shared" si="12"/>
        <v>-4.274120829576189</v>
      </c>
      <c r="BB68" s="10">
        <f t="shared" si="13"/>
        <v>-4.352888987468118</v>
      </c>
      <c r="BC68" s="10">
        <f t="shared" si="14"/>
        <v>-1.0448824507242827</v>
      </c>
      <c r="BD68" s="10">
        <f t="shared" si="15"/>
        <v>-3.6731758588261387</v>
      </c>
      <c r="BE68" s="10"/>
      <c r="BF68" s="10">
        <f t="shared" si="16"/>
        <v>3</v>
      </c>
      <c r="BG68" s="10">
        <f t="shared" si="17"/>
        <v>4</v>
      </c>
      <c r="BH68" s="10">
        <f t="shared" si="18"/>
        <v>5</v>
      </c>
      <c r="BI68" s="10">
        <f t="shared" si="19"/>
        <v>1</v>
      </c>
      <c r="BJ68" s="10">
        <f t="shared" si="20"/>
        <v>2</v>
      </c>
      <c r="BK68" s="10" t="str">
        <f t="shared" si="21"/>
        <v/>
      </c>
      <c r="BL68" s="3" t="str">
        <f t="shared" si="43"/>
        <v>小型</v>
      </c>
      <c r="BM68" s="3" t="str">
        <f t="shared" si="43"/>
        <v>市場T</v>
      </c>
      <c r="BN68" s="3" t="str">
        <f t="shared" si="43"/>
        <v>割安</v>
      </c>
      <c r="BO68" s="3" t="str">
        <f t="shared" si="43"/>
        <v>成長</v>
      </c>
      <c r="BP68" s="3" t="str">
        <f t="shared" si="43"/>
        <v>コア</v>
      </c>
      <c r="BQ68" s="10">
        <f t="shared" si="23"/>
        <v>-1.04</v>
      </c>
      <c r="BR68" s="10">
        <f t="shared" si="24"/>
        <v>-3.67</v>
      </c>
      <c r="BS68" s="10">
        <f t="shared" si="25"/>
        <v>-4.01</v>
      </c>
      <c r="BT68" s="10">
        <f t="shared" si="26"/>
        <v>-4.2699999999999996</v>
      </c>
      <c r="BU68" s="10">
        <f t="shared" si="27"/>
        <v>-4.3499999999999996</v>
      </c>
    </row>
    <row r="69" spans="1:73" x14ac:dyDescent="0.2">
      <c r="A69" s="1">
        <v>198408</v>
      </c>
      <c r="B69" s="5">
        <v>186.69</v>
      </c>
      <c r="C69" s="1">
        <v>198.01</v>
      </c>
      <c r="D69" s="1">
        <v>174.68</v>
      </c>
      <c r="E69" s="1">
        <v>188.6</v>
      </c>
      <c r="F69" s="5">
        <v>200.28</v>
      </c>
      <c r="G69" s="5">
        <v>175.03</v>
      </c>
      <c r="H69" s="5">
        <v>186.02</v>
      </c>
      <c r="I69" s="1">
        <v>210.34</v>
      </c>
      <c r="J69" s="5">
        <v>160.4</v>
      </c>
      <c r="K69" s="1">
        <v>192.63</v>
      </c>
      <c r="L69" s="1">
        <v>186.06</v>
      </c>
      <c r="M69" s="1">
        <v>197.51</v>
      </c>
      <c r="N69" s="1">
        <v>188.05</v>
      </c>
      <c r="O69" s="1">
        <v>184.21</v>
      </c>
      <c r="P69" s="1">
        <v>192.12</v>
      </c>
      <c r="Q69" s="5">
        <v>177.7</v>
      </c>
      <c r="R69" s="1">
        <v>180.01</v>
      </c>
      <c r="S69" s="1">
        <v>179.5</v>
      </c>
      <c r="T69" s="1" t="s">
        <v>40</v>
      </c>
      <c r="U69" s="1" t="s">
        <v>40</v>
      </c>
      <c r="V69" s="1" t="s">
        <v>40</v>
      </c>
      <c r="W69" s="1" t="s">
        <v>40</v>
      </c>
      <c r="X69" s="1" t="s">
        <v>40</v>
      </c>
      <c r="Y69" s="1" t="s">
        <v>40</v>
      </c>
      <c r="Z69" s="5" t="s">
        <v>40</v>
      </c>
      <c r="AA69" s="1" t="s">
        <v>40</v>
      </c>
      <c r="AB69" s="1" t="s">
        <v>40</v>
      </c>
      <c r="AC69" s="56">
        <f t="shared" si="0"/>
        <v>30895</v>
      </c>
      <c r="AD69" s="10">
        <f t="shared" si="1"/>
        <v>19.956875898418769</v>
      </c>
      <c r="AE69" s="10">
        <f t="shared" si="2"/>
        <v>14.932037559918587</v>
      </c>
      <c r="AF69" s="10">
        <f t="shared" si="3"/>
        <v>15.46148594128236</v>
      </c>
      <c r="AG69" s="10">
        <f t="shared" si="30"/>
        <v>20.319588326900927</v>
      </c>
      <c r="AH69" s="10">
        <f t="shared" si="4"/>
        <v>17.874731658037636</v>
      </c>
      <c r="AI69" s="10"/>
      <c r="AJ69" s="10">
        <f t="shared" si="5"/>
        <v>2</v>
      </c>
      <c r="AK69" s="10">
        <f t="shared" si="6"/>
        <v>5</v>
      </c>
      <c r="AL69" s="10">
        <f t="shared" si="7"/>
        <v>4</v>
      </c>
      <c r="AM69" s="10">
        <f t="shared" si="8"/>
        <v>1</v>
      </c>
      <c r="AN69" s="10">
        <f t="shared" si="9"/>
        <v>3</v>
      </c>
      <c r="AO69" s="10" t="str">
        <f t="shared" si="10"/>
        <v/>
      </c>
      <c r="AP69" s="11" t="str">
        <f t="shared" si="44"/>
        <v>小型</v>
      </c>
      <c r="AQ69" s="11" t="str">
        <f t="shared" si="44"/>
        <v>割安</v>
      </c>
      <c r="AR69" s="11" t="str">
        <f t="shared" si="44"/>
        <v>市場T</v>
      </c>
      <c r="AS69" s="11" t="str">
        <f t="shared" si="44"/>
        <v>コア</v>
      </c>
      <c r="AT69" s="11" t="str">
        <f t="shared" si="44"/>
        <v>成長</v>
      </c>
      <c r="AU69" s="10">
        <f t="shared" si="32"/>
        <v>20.32</v>
      </c>
      <c r="AV69" s="10">
        <f t="shared" si="33"/>
        <v>19.96</v>
      </c>
      <c r="AW69" s="10">
        <f t="shared" si="34"/>
        <v>17.87</v>
      </c>
      <c r="AX69" s="10">
        <f t="shared" si="35"/>
        <v>15.46</v>
      </c>
      <c r="AY69" s="10">
        <f t="shared" si="36"/>
        <v>14.93</v>
      </c>
      <c r="AZ69" s="10">
        <f t="shared" si="11"/>
        <v>5.0291048298285235</v>
      </c>
      <c r="BA69" s="10">
        <f t="shared" si="12"/>
        <v>9.9158502888721411</v>
      </c>
      <c r="BB69" s="10">
        <f t="shared" si="13"/>
        <v>7.8439329816221148</v>
      </c>
      <c r="BC69" s="10">
        <f t="shared" si="14"/>
        <v>6.6114710823134137</v>
      </c>
      <c r="BD69" s="10">
        <f t="shared" si="15"/>
        <v>7.2130017802791047</v>
      </c>
      <c r="BE69" s="10"/>
      <c r="BF69" s="10">
        <f t="shared" si="16"/>
        <v>5</v>
      </c>
      <c r="BG69" s="10">
        <f t="shared" si="17"/>
        <v>1</v>
      </c>
      <c r="BH69" s="10">
        <f t="shared" si="18"/>
        <v>2</v>
      </c>
      <c r="BI69" s="10">
        <f t="shared" si="19"/>
        <v>4</v>
      </c>
      <c r="BJ69" s="10">
        <f t="shared" si="20"/>
        <v>3</v>
      </c>
      <c r="BK69" s="10" t="str">
        <f t="shared" si="21"/>
        <v/>
      </c>
      <c r="BL69" s="3" t="str">
        <f t="shared" si="43"/>
        <v>成長</v>
      </c>
      <c r="BM69" s="3" t="str">
        <f t="shared" si="43"/>
        <v>コア</v>
      </c>
      <c r="BN69" s="3" t="str">
        <f t="shared" si="43"/>
        <v>市場T</v>
      </c>
      <c r="BO69" s="3" t="str">
        <f t="shared" si="43"/>
        <v>小型</v>
      </c>
      <c r="BP69" s="3" t="str">
        <f t="shared" si="43"/>
        <v>割安</v>
      </c>
      <c r="BQ69" s="10">
        <f t="shared" si="23"/>
        <v>9.92</v>
      </c>
      <c r="BR69" s="10">
        <f t="shared" si="24"/>
        <v>7.84</v>
      </c>
      <c r="BS69" s="10">
        <f t="shared" si="25"/>
        <v>7.21</v>
      </c>
      <c r="BT69" s="10">
        <f t="shared" si="26"/>
        <v>6.61</v>
      </c>
      <c r="BU69" s="10">
        <f t="shared" si="27"/>
        <v>5.03</v>
      </c>
    </row>
    <row r="70" spans="1:73" x14ac:dyDescent="0.2">
      <c r="A70" s="1">
        <v>198409</v>
      </c>
      <c r="B70" s="5">
        <v>189.12</v>
      </c>
      <c r="C70" s="1">
        <v>197.61</v>
      </c>
      <c r="D70" s="1">
        <v>179.83</v>
      </c>
      <c r="E70" s="1">
        <v>191.36</v>
      </c>
      <c r="F70" s="5">
        <v>200.38</v>
      </c>
      <c r="G70" s="5">
        <v>180.26</v>
      </c>
      <c r="H70" s="5">
        <v>189.38</v>
      </c>
      <c r="I70" s="1">
        <v>210.94</v>
      </c>
      <c r="J70" s="5">
        <v>165.97</v>
      </c>
      <c r="K70" s="1">
        <v>194.6</v>
      </c>
      <c r="L70" s="1">
        <v>185.58</v>
      </c>
      <c r="M70" s="1">
        <v>202.23</v>
      </c>
      <c r="N70" s="1">
        <v>189.62</v>
      </c>
      <c r="O70" s="1">
        <v>183</v>
      </c>
      <c r="P70" s="1">
        <v>196.85</v>
      </c>
      <c r="Q70" s="5">
        <v>178.4</v>
      </c>
      <c r="R70" s="1">
        <v>177.19</v>
      </c>
      <c r="S70" s="1">
        <v>184.31</v>
      </c>
      <c r="T70" s="1" t="s">
        <v>40</v>
      </c>
      <c r="U70" s="1" t="s">
        <v>40</v>
      </c>
      <c r="V70" s="1" t="s">
        <v>40</v>
      </c>
      <c r="W70" s="1" t="s">
        <v>40</v>
      </c>
      <c r="X70" s="1" t="s">
        <v>40</v>
      </c>
      <c r="Y70" s="1" t="s">
        <v>40</v>
      </c>
      <c r="Z70" s="5" t="s">
        <v>40</v>
      </c>
      <c r="AA70" s="1" t="s">
        <v>40</v>
      </c>
      <c r="AB70" s="1" t="s">
        <v>40</v>
      </c>
      <c r="AC70" s="56">
        <f t="shared" si="0"/>
        <v>30926</v>
      </c>
      <c r="AD70" s="10">
        <f t="shared" si="1"/>
        <v>16.297156123041191</v>
      </c>
      <c r="AE70" s="10">
        <f t="shared" si="2"/>
        <v>15.403329065300909</v>
      </c>
      <c r="AF70" s="10">
        <f t="shared" si="3"/>
        <v>12.291728431663195</v>
      </c>
      <c r="AG70" s="10">
        <f t="shared" si="30"/>
        <v>20.646513829715296</v>
      </c>
      <c r="AH70" s="10">
        <f t="shared" si="4"/>
        <v>16.553679280167643</v>
      </c>
      <c r="AI70" s="10"/>
      <c r="AJ70" s="10">
        <f t="shared" si="5"/>
        <v>3</v>
      </c>
      <c r="AK70" s="10">
        <f t="shared" si="6"/>
        <v>4</v>
      </c>
      <c r="AL70" s="10">
        <f t="shared" si="7"/>
        <v>5</v>
      </c>
      <c r="AM70" s="10">
        <f t="shared" si="8"/>
        <v>1</v>
      </c>
      <c r="AN70" s="10">
        <f t="shared" si="9"/>
        <v>2</v>
      </c>
      <c r="AO70" s="10" t="str">
        <f t="shared" si="10"/>
        <v/>
      </c>
      <c r="AP70" s="11" t="str">
        <f t="shared" si="44"/>
        <v>小型</v>
      </c>
      <c r="AQ70" s="11" t="str">
        <f t="shared" si="44"/>
        <v>市場T</v>
      </c>
      <c r="AR70" s="11" t="str">
        <f t="shared" si="44"/>
        <v>割安</v>
      </c>
      <c r="AS70" s="11" t="str">
        <f t="shared" si="44"/>
        <v>成長</v>
      </c>
      <c r="AT70" s="11" t="str">
        <f t="shared" si="44"/>
        <v>コア</v>
      </c>
      <c r="AU70" s="10">
        <f t="shared" si="32"/>
        <v>20.65</v>
      </c>
      <c r="AV70" s="10">
        <f t="shared" si="33"/>
        <v>16.55</v>
      </c>
      <c r="AW70" s="10">
        <f t="shared" si="34"/>
        <v>16.3</v>
      </c>
      <c r="AX70" s="10">
        <f t="shared" si="35"/>
        <v>15.4</v>
      </c>
      <c r="AY70" s="10">
        <f t="shared" si="36"/>
        <v>12.29</v>
      </c>
      <c r="AZ70" s="10">
        <f t="shared" si="11"/>
        <v>4.9930097862982414E-2</v>
      </c>
      <c r="BA70" s="10">
        <f t="shared" si="12"/>
        <v>2.988059189853165</v>
      </c>
      <c r="BB70" s="10">
        <f t="shared" si="13"/>
        <v>1.8062573916783009</v>
      </c>
      <c r="BC70" s="10">
        <f t="shared" si="14"/>
        <v>0.39392234102419987</v>
      </c>
      <c r="BD70" s="10">
        <f t="shared" si="15"/>
        <v>1.3016230114092808</v>
      </c>
      <c r="BE70" s="10"/>
      <c r="BF70" s="10">
        <f t="shared" si="16"/>
        <v>5</v>
      </c>
      <c r="BG70" s="10">
        <f t="shared" si="17"/>
        <v>1</v>
      </c>
      <c r="BH70" s="10">
        <f t="shared" si="18"/>
        <v>2</v>
      </c>
      <c r="BI70" s="10">
        <f t="shared" si="19"/>
        <v>4</v>
      </c>
      <c r="BJ70" s="10">
        <f t="shared" si="20"/>
        <v>3</v>
      </c>
      <c r="BK70" s="10" t="str">
        <f t="shared" si="21"/>
        <v/>
      </c>
      <c r="BL70" s="3" t="str">
        <f t="shared" si="43"/>
        <v>成長</v>
      </c>
      <c r="BM70" s="3" t="str">
        <f t="shared" si="43"/>
        <v>コア</v>
      </c>
      <c r="BN70" s="3" t="str">
        <f t="shared" si="43"/>
        <v>市場T</v>
      </c>
      <c r="BO70" s="3" t="str">
        <f t="shared" si="43"/>
        <v>小型</v>
      </c>
      <c r="BP70" s="3" t="str">
        <f t="shared" si="43"/>
        <v>割安</v>
      </c>
      <c r="BQ70" s="10">
        <f t="shared" si="23"/>
        <v>2.99</v>
      </c>
      <c r="BR70" s="10">
        <f t="shared" si="24"/>
        <v>1.81</v>
      </c>
      <c r="BS70" s="10">
        <f t="shared" si="25"/>
        <v>1.3</v>
      </c>
      <c r="BT70" s="10">
        <f t="shared" si="26"/>
        <v>0.39</v>
      </c>
      <c r="BU70" s="10">
        <f t="shared" si="27"/>
        <v>0.05</v>
      </c>
    </row>
    <row r="71" spans="1:73" x14ac:dyDescent="0.2">
      <c r="A71" s="1">
        <v>198410</v>
      </c>
      <c r="B71" s="5">
        <v>196.2</v>
      </c>
      <c r="C71" s="1">
        <v>205.97</v>
      </c>
      <c r="D71" s="1">
        <v>185.63</v>
      </c>
      <c r="E71" s="1">
        <v>198.45</v>
      </c>
      <c r="F71" s="5">
        <v>208.63</v>
      </c>
      <c r="G71" s="5">
        <v>186.15</v>
      </c>
      <c r="H71" s="5">
        <v>194.66</v>
      </c>
      <c r="I71" s="1">
        <v>217.85</v>
      </c>
      <c r="J71" s="5">
        <v>169.75</v>
      </c>
      <c r="K71" s="1">
        <v>204.08</v>
      </c>
      <c r="L71" s="1">
        <v>195.25</v>
      </c>
      <c r="M71" s="1">
        <v>211.37</v>
      </c>
      <c r="N71" s="1">
        <v>198.37</v>
      </c>
      <c r="O71" s="1">
        <v>192.34</v>
      </c>
      <c r="P71" s="1">
        <v>204.92</v>
      </c>
      <c r="Q71" s="5">
        <v>185.49</v>
      </c>
      <c r="R71" s="1">
        <v>185.8</v>
      </c>
      <c r="S71" s="1">
        <v>189.83</v>
      </c>
      <c r="T71" s="1" t="s">
        <v>40</v>
      </c>
      <c r="U71" s="1" t="s">
        <v>40</v>
      </c>
      <c r="V71" s="1" t="s">
        <v>40</v>
      </c>
      <c r="W71" s="1" t="s">
        <v>40</v>
      </c>
      <c r="X71" s="1" t="s">
        <v>40</v>
      </c>
      <c r="Y71" s="1" t="s">
        <v>40</v>
      </c>
      <c r="Z71" s="5" t="s">
        <v>40</v>
      </c>
      <c r="AA71" s="1" t="s">
        <v>40</v>
      </c>
      <c r="AB71" s="1" t="s">
        <v>40</v>
      </c>
      <c r="AC71" s="56">
        <f t="shared" si="0"/>
        <v>30956</v>
      </c>
      <c r="AD71" s="10">
        <f t="shared" si="1"/>
        <v>21.190821957595119</v>
      </c>
      <c r="AE71" s="10">
        <f t="shared" si="2"/>
        <v>21.658715116659046</v>
      </c>
      <c r="AF71" s="10">
        <f t="shared" si="3"/>
        <v>17.123947051744892</v>
      </c>
      <c r="AG71" s="10">
        <f t="shared" si="30"/>
        <v>24.766260846169374</v>
      </c>
      <c r="AH71" s="10">
        <f t="shared" si="4"/>
        <v>21.99975127471707</v>
      </c>
      <c r="AI71" s="10"/>
      <c r="AJ71" s="10">
        <f t="shared" si="5"/>
        <v>4</v>
      </c>
      <c r="AK71" s="10">
        <f t="shared" si="6"/>
        <v>3</v>
      </c>
      <c r="AL71" s="10">
        <f t="shared" si="7"/>
        <v>5</v>
      </c>
      <c r="AM71" s="10">
        <f t="shared" si="8"/>
        <v>1</v>
      </c>
      <c r="AN71" s="10">
        <f t="shared" si="9"/>
        <v>2</v>
      </c>
      <c r="AO71" s="10" t="str">
        <f t="shared" si="10"/>
        <v/>
      </c>
      <c r="AP71" s="11" t="str">
        <f t="shared" si="44"/>
        <v>小型</v>
      </c>
      <c r="AQ71" s="11" t="str">
        <f t="shared" si="44"/>
        <v>市場T</v>
      </c>
      <c r="AR71" s="11" t="str">
        <f t="shared" si="44"/>
        <v>成長</v>
      </c>
      <c r="AS71" s="11" t="str">
        <f t="shared" si="44"/>
        <v>割安</v>
      </c>
      <c r="AT71" s="11" t="str">
        <f t="shared" si="44"/>
        <v>コア</v>
      </c>
      <c r="AU71" s="10">
        <f t="shared" si="32"/>
        <v>24.77</v>
      </c>
      <c r="AV71" s="10">
        <f t="shared" si="33"/>
        <v>22</v>
      </c>
      <c r="AW71" s="10">
        <f t="shared" si="34"/>
        <v>21.66</v>
      </c>
      <c r="AX71" s="10">
        <f t="shared" si="35"/>
        <v>21.19</v>
      </c>
      <c r="AY71" s="10">
        <f t="shared" si="36"/>
        <v>17.12</v>
      </c>
      <c r="AZ71" s="10">
        <f t="shared" si="11"/>
        <v>4.1171773630102715</v>
      </c>
      <c r="BA71" s="10">
        <f t="shared" si="12"/>
        <v>3.2675024963941146</v>
      </c>
      <c r="BB71" s="10">
        <f t="shared" si="13"/>
        <v>2.7880452001267209</v>
      </c>
      <c r="BC71" s="10">
        <f t="shared" si="14"/>
        <v>3.9742152466367697</v>
      </c>
      <c r="BD71" s="10">
        <f t="shared" si="15"/>
        <v>3.7436548223350075</v>
      </c>
      <c r="BE71" s="10"/>
      <c r="BF71" s="10">
        <f t="shared" si="16"/>
        <v>1</v>
      </c>
      <c r="BG71" s="10">
        <f t="shared" si="17"/>
        <v>4</v>
      </c>
      <c r="BH71" s="10">
        <f t="shared" si="18"/>
        <v>5</v>
      </c>
      <c r="BI71" s="10">
        <f t="shared" si="19"/>
        <v>2</v>
      </c>
      <c r="BJ71" s="10">
        <f t="shared" si="20"/>
        <v>3</v>
      </c>
      <c r="BK71" s="10" t="str">
        <f t="shared" si="21"/>
        <v/>
      </c>
      <c r="BL71" s="3" t="str">
        <f t="shared" si="43"/>
        <v>割安</v>
      </c>
      <c r="BM71" s="3" t="str">
        <f t="shared" si="43"/>
        <v>小型</v>
      </c>
      <c r="BN71" s="3" t="str">
        <f t="shared" si="43"/>
        <v>市場T</v>
      </c>
      <c r="BO71" s="3" t="str">
        <f t="shared" si="43"/>
        <v>成長</v>
      </c>
      <c r="BP71" s="3" t="str">
        <f t="shared" si="43"/>
        <v>コア</v>
      </c>
      <c r="BQ71" s="10">
        <f t="shared" si="23"/>
        <v>4.12</v>
      </c>
      <c r="BR71" s="10">
        <f t="shared" si="24"/>
        <v>3.97</v>
      </c>
      <c r="BS71" s="10">
        <f t="shared" si="25"/>
        <v>3.74</v>
      </c>
      <c r="BT71" s="10">
        <f t="shared" si="26"/>
        <v>3.27</v>
      </c>
      <c r="BU71" s="10">
        <f t="shared" si="27"/>
        <v>2.79</v>
      </c>
    </row>
    <row r="72" spans="1:73" x14ac:dyDescent="0.2">
      <c r="A72" s="1">
        <v>198411</v>
      </c>
      <c r="B72" s="5">
        <v>197.33</v>
      </c>
      <c r="C72" s="1">
        <v>213.03</v>
      </c>
      <c r="D72" s="1">
        <v>181.09</v>
      </c>
      <c r="E72" s="1">
        <v>198.78</v>
      </c>
      <c r="F72" s="5">
        <v>215.26</v>
      </c>
      <c r="G72" s="5">
        <v>180.6</v>
      </c>
      <c r="H72" s="5">
        <v>191.87</v>
      </c>
      <c r="I72" s="1">
        <v>219.56</v>
      </c>
      <c r="J72" s="5">
        <v>163.31</v>
      </c>
      <c r="K72" s="1">
        <v>208.53</v>
      </c>
      <c r="L72" s="1">
        <v>207.4</v>
      </c>
      <c r="M72" s="1">
        <v>207.17</v>
      </c>
      <c r="N72" s="1">
        <v>203.05</v>
      </c>
      <c r="O72" s="1">
        <v>203.47</v>
      </c>
      <c r="P72" s="1">
        <v>202.35</v>
      </c>
      <c r="Q72" s="5">
        <v>190.75</v>
      </c>
      <c r="R72" s="1">
        <v>194.62</v>
      </c>
      <c r="S72" s="1">
        <v>191.11</v>
      </c>
      <c r="T72" s="1" t="s">
        <v>40</v>
      </c>
      <c r="U72" s="1" t="s">
        <v>40</v>
      </c>
      <c r="V72" s="1" t="s">
        <v>40</v>
      </c>
      <c r="W72" s="1" t="s">
        <v>40</v>
      </c>
      <c r="X72" s="1" t="s">
        <v>40</v>
      </c>
      <c r="Y72" s="1" t="s">
        <v>40</v>
      </c>
      <c r="Z72" s="5" t="s">
        <v>40</v>
      </c>
      <c r="AA72" s="1" t="s">
        <v>40</v>
      </c>
      <c r="AB72" s="1" t="s">
        <v>40</v>
      </c>
      <c r="AC72" s="56">
        <f t="shared" si="0"/>
        <v>30987</v>
      </c>
      <c r="AD72" s="10">
        <f t="shared" si="1"/>
        <v>26.586298147603628</v>
      </c>
      <c r="AE72" s="10">
        <f t="shared" si="2"/>
        <v>16.946189211940666</v>
      </c>
      <c r="AF72" s="10">
        <f t="shared" si="3"/>
        <v>15.919526341227641</v>
      </c>
      <c r="AG72" s="10">
        <f t="shared" si="30"/>
        <v>25.965792775539853</v>
      </c>
      <c r="AH72" s="10">
        <f t="shared" si="4"/>
        <v>22.451132485262182</v>
      </c>
      <c r="AI72" s="10"/>
      <c r="AJ72" s="10">
        <f t="shared" si="5"/>
        <v>1</v>
      </c>
      <c r="AK72" s="10">
        <f t="shared" si="6"/>
        <v>4</v>
      </c>
      <c r="AL72" s="10">
        <f t="shared" si="7"/>
        <v>5</v>
      </c>
      <c r="AM72" s="10">
        <f t="shared" si="8"/>
        <v>2</v>
      </c>
      <c r="AN72" s="10">
        <f t="shared" si="9"/>
        <v>3</v>
      </c>
      <c r="AO72" s="10" t="str">
        <f t="shared" si="10"/>
        <v/>
      </c>
      <c r="AP72" s="11" t="str">
        <f t="shared" si="44"/>
        <v>割安</v>
      </c>
      <c r="AQ72" s="11" t="str">
        <f t="shared" si="44"/>
        <v>小型</v>
      </c>
      <c r="AR72" s="11" t="str">
        <f t="shared" si="44"/>
        <v>市場T</v>
      </c>
      <c r="AS72" s="11" t="str">
        <f t="shared" si="44"/>
        <v>成長</v>
      </c>
      <c r="AT72" s="11" t="str">
        <f t="shared" si="44"/>
        <v>コア</v>
      </c>
      <c r="AU72" s="10">
        <f t="shared" si="32"/>
        <v>26.59</v>
      </c>
      <c r="AV72" s="10">
        <f t="shared" si="33"/>
        <v>25.97</v>
      </c>
      <c r="AW72" s="10">
        <f t="shared" si="34"/>
        <v>22.45</v>
      </c>
      <c r="AX72" s="10">
        <f t="shared" si="35"/>
        <v>16.95</v>
      </c>
      <c r="AY72" s="10">
        <f t="shared" si="36"/>
        <v>15.92</v>
      </c>
      <c r="AZ72" s="10">
        <f t="shared" si="11"/>
        <v>3.1778747064180601</v>
      </c>
      <c r="BA72" s="10">
        <f t="shared" si="12"/>
        <v>-2.9814665592264311</v>
      </c>
      <c r="BB72" s="10">
        <f t="shared" si="13"/>
        <v>-1.433268262611731</v>
      </c>
      <c r="BC72" s="10">
        <f t="shared" si="14"/>
        <v>2.8357323844951265</v>
      </c>
      <c r="BD72" s="10">
        <f t="shared" si="15"/>
        <v>0.57594291539246889</v>
      </c>
      <c r="BE72" s="10"/>
      <c r="BF72" s="10">
        <f t="shared" si="16"/>
        <v>1</v>
      </c>
      <c r="BG72" s="10">
        <f t="shared" si="17"/>
        <v>5</v>
      </c>
      <c r="BH72" s="10">
        <f t="shared" si="18"/>
        <v>4</v>
      </c>
      <c r="BI72" s="10">
        <f t="shared" si="19"/>
        <v>2</v>
      </c>
      <c r="BJ72" s="10">
        <f t="shared" si="20"/>
        <v>3</v>
      </c>
      <c r="BK72" s="10" t="str">
        <f t="shared" si="21"/>
        <v/>
      </c>
      <c r="BL72" s="3" t="str">
        <f t="shared" si="43"/>
        <v>割安</v>
      </c>
      <c r="BM72" s="3" t="str">
        <f t="shared" si="43"/>
        <v>小型</v>
      </c>
      <c r="BN72" s="3" t="str">
        <f t="shared" si="43"/>
        <v>市場T</v>
      </c>
      <c r="BO72" s="3" t="str">
        <f t="shared" si="43"/>
        <v>コア</v>
      </c>
      <c r="BP72" s="3" t="str">
        <f t="shared" si="43"/>
        <v>成長</v>
      </c>
      <c r="BQ72" s="10">
        <f t="shared" si="23"/>
        <v>3.18</v>
      </c>
      <c r="BR72" s="10">
        <f t="shared" si="24"/>
        <v>2.84</v>
      </c>
      <c r="BS72" s="10">
        <f t="shared" si="25"/>
        <v>0.57999999999999996</v>
      </c>
      <c r="BT72" s="10">
        <f t="shared" si="26"/>
        <v>-1.43</v>
      </c>
      <c r="BU72" s="10">
        <f t="shared" si="27"/>
        <v>-2.98</v>
      </c>
    </row>
    <row r="73" spans="1:73" x14ac:dyDescent="0.2">
      <c r="A73" s="1">
        <v>198412</v>
      </c>
      <c r="B73" s="5">
        <v>204.59</v>
      </c>
      <c r="C73" s="1">
        <v>224.4</v>
      </c>
      <c r="D73" s="1">
        <v>184.38</v>
      </c>
      <c r="E73" s="1">
        <v>207.29</v>
      </c>
      <c r="F73" s="5">
        <v>228.39</v>
      </c>
      <c r="G73" s="5">
        <v>184.66</v>
      </c>
      <c r="H73" s="5">
        <v>203.17</v>
      </c>
      <c r="I73" s="1">
        <v>236.52</v>
      </c>
      <c r="J73" s="5">
        <v>169.59</v>
      </c>
      <c r="K73" s="1">
        <v>213.4</v>
      </c>
      <c r="L73" s="1">
        <v>215.99</v>
      </c>
      <c r="M73" s="1">
        <v>207.83</v>
      </c>
      <c r="N73" s="1">
        <v>206.67</v>
      </c>
      <c r="O73" s="1">
        <v>210.2</v>
      </c>
      <c r="P73" s="1">
        <v>202.46</v>
      </c>
      <c r="Q73" s="5">
        <v>191.55</v>
      </c>
      <c r="R73" s="1">
        <v>197.16</v>
      </c>
      <c r="S73" s="1">
        <v>189.92</v>
      </c>
      <c r="T73" s="1" t="s">
        <v>40</v>
      </c>
      <c r="U73" s="1" t="s">
        <v>40</v>
      </c>
      <c r="V73" s="1" t="s">
        <v>40</v>
      </c>
      <c r="W73" s="1" t="s">
        <v>40</v>
      </c>
      <c r="X73" s="1" t="s">
        <v>40</v>
      </c>
      <c r="Y73" s="1" t="s">
        <v>40</v>
      </c>
      <c r="Z73" s="5" t="s">
        <v>40</v>
      </c>
      <c r="AA73" s="1" t="s">
        <v>40</v>
      </c>
      <c r="AB73" s="1" t="s">
        <v>40</v>
      </c>
      <c r="AC73" s="56">
        <f t="shared" si="0"/>
        <v>31017</v>
      </c>
      <c r="AD73" s="10">
        <f t="shared" si="1"/>
        <v>24.748743718592948</v>
      </c>
      <c r="AE73" s="10">
        <f t="shared" si="2"/>
        <v>11.759365732615157</v>
      </c>
      <c r="AF73" s="10">
        <f t="shared" si="3"/>
        <v>13.578935599284424</v>
      </c>
      <c r="AG73" s="10">
        <f t="shared" si="30"/>
        <v>20.760307653511532</v>
      </c>
      <c r="AH73" s="10">
        <f t="shared" si="4"/>
        <v>18.740568775391765</v>
      </c>
      <c r="AI73" s="10"/>
      <c r="AJ73" s="10">
        <f t="shared" si="5"/>
        <v>1</v>
      </c>
      <c r="AK73" s="10">
        <f t="shared" si="6"/>
        <v>5</v>
      </c>
      <c r="AL73" s="10">
        <f t="shared" si="7"/>
        <v>4</v>
      </c>
      <c r="AM73" s="10">
        <f t="shared" si="8"/>
        <v>2</v>
      </c>
      <c r="AN73" s="10">
        <f t="shared" si="9"/>
        <v>3</v>
      </c>
      <c r="AO73" s="10" t="str">
        <f t="shared" si="10"/>
        <v/>
      </c>
      <c r="AP73" s="11" t="str">
        <f t="shared" si="44"/>
        <v>割安</v>
      </c>
      <c r="AQ73" s="11" t="str">
        <f t="shared" si="44"/>
        <v>小型</v>
      </c>
      <c r="AR73" s="11" t="str">
        <f t="shared" si="44"/>
        <v>市場T</v>
      </c>
      <c r="AS73" s="11" t="str">
        <f t="shared" si="44"/>
        <v>コア</v>
      </c>
      <c r="AT73" s="11" t="str">
        <f t="shared" si="44"/>
        <v>成長</v>
      </c>
      <c r="AU73" s="10">
        <f t="shared" si="32"/>
        <v>24.75</v>
      </c>
      <c r="AV73" s="10">
        <f t="shared" si="33"/>
        <v>20.76</v>
      </c>
      <c r="AW73" s="10">
        <f t="shared" si="34"/>
        <v>18.739999999999998</v>
      </c>
      <c r="AX73" s="10">
        <f t="shared" si="35"/>
        <v>13.58</v>
      </c>
      <c r="AY73" s="10">
        <f t="shared" si="36"/>
        <v>11.76</v>
      </c>
      <c r="AZ73" s="10">
        <f t="shared" si="11"/>
        <v>6.099600483136669</v>
      </c>
      <c r="BA73" s="10">
        <f t="shared" si="12"/>
        <v>2.2480620155038711</v>
      </c>
      <c r="BB73" s="10">
        <f t="shared" si="13"/>
        <v>5.8894042841507233</v>
      </c>
      <c r="BC73" s="10">
        <f t="shared" si="14"/>
        <v>0.41939711664482626</v>
      </c>
      <c r="BD73" s="10">
        <f t="shared" si="15"/>
        <v>3.6791162012871803</v>
      </c>
      <c r="BE73" s="10"/>
      <c r="BF73" s="10">
        <f t="shared" si="16"/>
        <v>1</v>
      </c>
      <c r="BG73" s="10">
        <f t="shared" si="17"/>
        <v>4</v>
      </c>
      <c r="BH73" s="10">
        <f t="shared" si="18"/>
        <v>2</v>
      </c>
      <c r="BI73" s="10">
        <f t="shared" si="19"/>
        <v>5</v>
      </c>
      <c r="BJ73" s="10">
        <f t="shared" si="20"/>
        <v>3</v>
      </c>
      <c r="BK73" s="10" t="str">
        <f t="shared" si="21"/>
        <v/>
      </c>
      <c r="BL73" s="3" t="str">
        <f t="shared" si="43"/>
        <v>割安</v>
      </c>
      <c r="BM73" s="3" t="str">
        <f t="shared" si="43"/>
        <v>コア</v>
      </c>
      <c r="BN73" s="3" t="str">
        <f t="shared" si="43"/>
        <v>市場T</v>
      </c>
      <c r="BO73" s="3" t="str">
        <f t="shared" si="43"/>
        <v>成長</v>
      </c>
      <c r="BP73" s="3" t="str">
        <f t="shared" si="43"/>
        <v>小型</v>
      </c>
      <c r="BQ73" s="10">
        <f t="shared" si="23"/>
        <v>6.1</v>
      </c>
      <c r="BR73" s="10">
        <f t="shared" si="24"/>
        <v>5.89</v>
      </c>
      <c r="BS73" s="10">
        <f t="shared" si="25"/>
        <v>3.68</v>
      </c>
      <c r="BT73" s="10">
        <f t="shared" si="26"/>
        <v>2.25</v>
      </c>
      <c r="BU73" s="10">
        <f t="shared" si="27"/>
        <v>0.42</v>
      </c>
    </row>
    <row r="74" spans="1:73" x14ac:dyDescent="0.2">
      <c r="A74" s="1">
        <v>198501</v>
      </c>
      <c r="B74" s="5">
        <v>208.61</v>
      </c>
      <c r="C74" s="1">
        <v>227.84</v>
      </c>
      <c r="D74" s="1">
        <v>188.8</v>
      </c>
      <c r="E74" s="1">
        <v>210.74</v>
      </c>
      <c r="F74" s="5">
        <v>230.8</v>
      </c>
      <c r="G74" s="5">
        <v>188.86</v>
      </c>
      <c r="H74" s="5">
        <v>204.46</v>
      </c>
      <c r="I74" s="1">
        <v>235.69</v>
      </c>
      <c r="J74" s="5">
        <v>172.25</v>
      </c>
      <c r="K74" s="1">
        <v>219.93</v>
      </c>
      <c r="L74" s="1">
        <v>222.15</v>
      </c>
      <c r="M74" s="1">
        <v>214.66</v>
      </c>
      <c r="N74" s="1">
        <v>213.05</v>
      </c>
      <c r="O74" s="1">
        <v>216.84</v>
      </c>
      <c r="P74" s="1">
        <v>208.64</v>
      </c>
      <c r="Q74" s="5">
        <v>198.52</v>
      </c>
      <c r="R74" s="1">
        <v>205.33</v>
      </c>
      <c r="S74" s="1">
        <v>195.82</v>
      </c>
      <c r="T74" s="1" t="s">
        <v>40</v>
      </c>
      <c r="U74" s="1" t="s">
        <v>40</v>
      </c>
      <c r="V74" s="1" t="s">
        <v>40</v>
      </c>
      <c r="W74" s="1" t="s">
        <v>40</v>
      </c>
      <c r="X74" s="1" t="s">
        <v>40</v>
      </c>
      <c r="Y74" s="1" t="s">
        <v>40</v>
      </c>
      <c r="Z74" s="5" t="s">
        <v>40</v>
      </c>
      <c r="AA74" s="1" t="s">
        <v>40</v>
      </c>
      <c r="AB74" s="1" t="s">
        <v>40</v>
      </c>
      <c r="AC74" s="56">
        <f t="shared" si="0"/>
        <v>31048</v>
      </c>
      <c r="AD74" s="10">
        <f t="shared" si="1"/>
        <v>20.863007959782152</v>
      </c>
      <c r="AE74" s="10">
        <f t="shared" si="2"/>
        <v>9.2939814814814845</v>
      </c>
      <c r="AF74" s="10">
        <f t="shared" si="3"/>
        <v>9.8951894651975181</v>
      </c>
      <c r="AG74" s="10">
        <f t="shared" si="30"/>
        <v>19.045334612616948</v>
      </c>
      <c r="AH74" s="10">
        <f t="shared" si="4"/>
        <v>15.810803308721489</v>
      </c>
      <c r="AI74" s="10"/>
      <c r="AJ74" s="10">
        <f t="shared" si="5"/>
        <v>1</v>
      </c>
      <c r="AK74" s="10">
        <f t="shared" si="6"/>
        <v>5</v>
      </c>
      <c r="AL74" s="10">
        <f t="shared" si="7"/>
        <v>4</v>
      </c>
      <c r="AM74" s="10">
        <f t="shared" si="8"/>
        <v>2</v>
      </c>
      <c r="AN74" s="10">
        <f t="shared" si="9"/>
        <v>3</v>
      </c>
      <c r="AO74" s="10" t="str">
        <f t="shared" si="10"/>
        <v/>
      </c>
      <c r="AP74" s="11" t="str">
        <f t="shared" si="44"/>
        <v>割安</v>
      </c>
      <c r="AQ74" s="11" t="str">
        <f t="shared" si="44"/>
        <v>小型</v>
      </c>
      <c r="AR74" s="11" t="str">
        <f t="shared" si="44"/>
        <v>市場T</v>
      </c>
      <c r="AS74" s="11" t="str">
        <f t="shared" si="44"/>
        <v>コア</v>
      </c>
      <c r="AT74" s="11" t="str">
        <f t="shared" si="44"/>
        <v>成長</v>
      </c>
      <c r="AU74" s="10">
        <f t="shared" si="32"/>
        <v>20.86</v>
      </c>
      <c r="AV74" s="10">
        <f t="shared" si="33"/>
        <v>19.05</v>
      </c>
      <c r="AW74" s="10">
        <f t="shared" si="34"/>
        <v>15.81</v>
      </c>
      <c r="AX74" s="10">
        <f t="shared" si="35"/>
        <v>9.9</v>
      </c>
      <c r="AY74" s="10">
        <f t="shared" si="36"/>
        <v>9.2899999999999991</v>
      </c>
      <c r="AZ74" s="10">
        <f t="shared" si="11"/>
        <v>1.0552125749814012</v>
      </c>
      <c r="BA74" s="10">
        <f t="shared" si="12"/>
        <v>2.2744503411675554</v>
      </c>
      <c r="BB74" s="10">
        <f t="shared" si="13"/>
        <v>0.63493626027466554</v>
      </c>
      <c r="BC74" s="10">
        <f t="shared" si="14"/>
        <v>3.6387366222918383</v>
      </c>
      <c r="BD74" s="10">
        <f t="shared" si="15"/>
        <v>1.9649054205973071</v>
      </c>
      <c r="BE74" s="10"/>
      <c r="BF74" s="10">
        <f t="shared" si="16"/>
        <v>4</v>
      </c>
      <c r="BG74" s="10">
        <f t="shared" si="17"/>
        <v>2</v>
      </c>
      <c r="BH74" s="10">
        <f t="shared" si="18"/>
        <v>5</v>
      </c>
      <c r="BI74" s="10">
        <f t="shared" si="19"/>
        <v>1</v>
      </c>
      <c r="BJ74" s="10">
        <f t="shared" si="20"/>
        <v>3</v>
      </c>
      <c r="BK74" s="10" t="str">
        <f t="shared" si="21"/>
        <v/>
      </c>
      <c r="BL74" s="3" t="str">
        <f t="shared" ref="BL74:BP83" si="45">INDEX($BF$12:$BK$12,MATCH(BL$12,$BF74:$BK74,0))</f>
        <v>小型</v>
      </c>
      <c r="BM74" s="3" t="str">
        <f t="shared" si="45"/>
        <v>成長</v>
      </c>
      <c r="BN74" s="3" t="str">
        <f t="shared" si="45"/>
        <v>市場T</v>
      </c>
      <c r="BO74" s="3" t="str">
        <f t="shared" si="45"/>
        <v>割安</v>
      </c>
      <c r="BP74" s="3" t="str">
        <f t="shared" si="45"/>
        <v>コア</v>
      </c>
      <c r="BQ74" s="10">
        <f t="shared" si="23"/>
        <v>3.64</v>
      </c>
      <c r="BR74" s="10">
        <f t="shared" si="24"/>
        <v>2.27</v>
      </c>
      <c r="BS74" s="10">
        <f t="shared" si="25"/>
        <v>1.96</v>
      </c>
      <c r="BT74" s="10">
        <f t="shared" si="26"/>
        <v>1.06</v>
      </c>
      <c r="BU74" s="10">
        <f t="shared" si="27"/>
        <v>0.63</v>
      </c>
    </row>
    <row r="75" spans="1:73" x14ac:dyDescent="0.2">
      <c r="A75" s="1">
        <v>198502</v>
      </c>
      <c r="B75" s="5">
        <v>215.2</v>
      </c>
      <c r="C75" s="1">
        <v>234.17</v>
      </c>
      <c r="D75" s="1">
        <v>195.48</v>
      </c>
      <c r="E75" s="1">
        <v>218.05</v>
      </c>
      <c r="F75" s="5">
        <v>237.87</v>
      </c>
      <c r="G75" s="5">
        <v>196.17</v>
      </c>
      <c r="H75" s="5">
        <v>212</v>
      </c>
      <c r="I75" s="1">
        <v>242.01</v>
      </c>
      <c r="J75" s="5">
        <v>180.23</v>
      </c>
      <c r="K75" s="1">
        <v>226.92</v>
      </c>
      <c r="L75" s="1">
        <v>230.01</v>
      </c>
      <c r="M75" s="1">
        <v>220.67</v>
      </c>
      <c r="N75" s="1">
        <v>218.73</v>
      </c>
      <c r="O75" s="1">
        <v>223.05</v>
      </c>
      <c r="P75" s="1">
        <v>213.78</v>
      </c>
      <c r="Q75" s="5">
        <v>201.44</v>
      </c>
      <c r="R75" s="1">
        <v>207.94</v>
      </c>
      <c r="S75" s="1">
        <v>199.13</v>
      </c>
      <c r="T75" s="1" t="s">
        <v>40</v>
      </c>
      <c r="U75" s="1" t="s">
        <v>40</v>
      </c>
      <c r="V75" s="1" t="s">
        <v>40</v>
      </c>
      <c r="W75" s="1" t="s">
        <v>40</v>
      </c>
      <c r="X75" s="1" t="s">
        <v>40</v>
      </c>
      <c r="Y75" s="1" t="s">
        <v>40</v>
      </c>
      <c r="Z75" s="5" t="s">
        <v>40</v>
      </c>
      <c r="AA75" s="1" t="s">
        <v>40</v>
      </c>
      <c r="AB75" s="1" t="s">
        <v>40</v>
      </c>
      <c r="AC75" s="56">
        <f t="shared" si="0"/>
        <v>31079</v>
      </c>
      <c r="AD75" s="10">
        <f t="shared" si="1"/>
        <v>25.392725355824997</v>
      </c>
      <c r="AE75" s="10">
        <f t="shared" si="2"/>
        <v>15.87807903597378</v>
      </c>
      <c r="AF75" s="10">
        <f t="shared" si="3"/>
        <v>17.191818684355997</v>
      </c>
      <c r="AG75" s="10">
        <f t="shared" si="30"/>
        <v>19.237599147626373</v>
      </c>
      <c r="AH75" s="10">
        <f t="shared" si="4"/>
        <v>20.60076216095046</v>
      </c>
      <c r="AI75" s="10"/>
      <c r="AJ75" s="10">
        <f t="shared" si="5"/>
        <v>1</v>
      </c>
      <c r="AK75" s="10">
        <f t="shared" si="6"/>
        <v>5</v>
      </c>
      <c r="AL75" s="10">
        <f t="shared" si="7"/>
        <v>4</v>
      </c>
      <c r="AM75" s="10">
        <f t="shared" si="8"/>
        <v>3</v>
      </c>
      <c r="AN75" s="10">
        <f t="shared" si="9"/>
        <v>2</v>
      </c>
      <c r="AO75" s="10" t="str">
        <f t="shared" si="10"/>
        <v/>
      </c>
      <c r="AP75" s="11" t="str">
        <f t="shared" ref="AP75:AT84" si="46">INDEX($AJ$12:$AO$12,MATCH(AP$12,$AJ75:$AO75,0))</f>
        <v>割安</v>
      </c>
      <c r="AQ75" s="11" t="str">
        <f t="shared" si="46"/>
        <v>市場T</v>
      </c>
      <c r="AR75" s="11" t="str">
        <f t="shared" si="46"/>
        <v>小型</v>
      </c>
      <c r="AS75" s="11" t="str">
        <f t="shared" si="46"/>
        <v>コア</v>
      </c>
      <c r="AT75" s="11" t="str">
        <f t="shared" si="46"/>
        <v>成長</v>
      </c>
      <c r="AU75" s="10">
        <f t="shared" si="32"/>
        <v>25.39</v>
      </c>
      <c r="AV75" s="10">
        <f t="shared" si="33"/>
        <v>20.6</v>
      </c>
      <c r="AW75" s="10">
        <f t="shared" si="34"/>
        <v>19.239999999999998</v>
      </c>
      <c r="AX75" s="10">
        <f t="shared" si="35"/>
        <v>17.190000000000001</v>
      </c>
      <c r="AY75" s="10">
        <f t="shared" si="36"/>
        <v>15.88</v>
      </c>
      <c r="AZ75" s="10">
        <f t="shared" si="11"/>
        <v>3.0632582322356994</v>
      </c>
      <c r="BA75" s="10">
        <f t="shared" si="12"/>
        <v>3.8705919728899474</v>
      </c>
      <c r="BB75" s="10">
        <f t="shared" si="13"/>
        <v>3.6877628876063717</v>
      </c>
      <c r="BC75" s="10">
        <f t="shared" si="14"/>
        <v>1.4708845456377073</v>
      </c>
      <c r="BD75" s="10">
        <f t="shared" si="15"/>
        <v>3.1590048415703897</v>
      </c>
      <c r="BE75" s="10"/>
      <c r="BF75" s="10">
        <f t="shared" si="16"/>
        <v>4</v>
      </c>
      <c r="BG75" s="10">
        <f t="shared" si="17"/>
        <v>1</v>
      </c>
      <c r="BH75" s="10">
        <f t="shared" si="18"/>
        <v>2</v>
      </c>
      <c r="BI75" s="10">
        <f t="shared" si="19"/>
        <v>5</v>
      </c>
      <c r="BJ75" s="10">
        <f t="shared" si="20"/>
        <v>3</v>
      </c>
      <c r="BK75" s="10" t="str">
        <f t="shared" si="21"/>
        <v/>
      </c>
      <c r="BL75" s="3" t="str">
        <f t="shared" si="45"/>
        <v>成長</v>
      </c>
      <c r="BM75" s="3" t="str">
        <f t="shared" si="45"/>
        <v>コア</v>
      </c>
      <c r="BN75" s="3" t="str">
        <f t="shared" si="45"/>
        <v>市場T</v>
      </c>
      <c r="BO75" s="3" t="str">
        <f t="shared" si="45"/>
        <v>割安</v>
      </c>
      <c r="BP75" s="3" t="str">
        <f t="shared" si="45"/>
        <v>小型</v>
      </c>
      <c r="BQ75" s="10">
        <f t="shared" si="23"/>
        <v>3.87</v>
      </c>
      <c r="BR75" s="10">
        <f t="shared" si="24"/>
        <v>3.69</v>
      </c>
      <c r="BS75" s="10">
        <f t="shared" si="25"/>
        <v>3.16</v>
      </c>
      <c r="BT75" s="10">
        <f t="shared" si="26"/>
        <v>3.06</v>
      </c>
      <c r="BU75" s="10">
        <f t="shared" si="27"/>
        <v>1.47</v>
      </c>
    </row>
    <row r="76" spans="1:73" x14ac:dyDescent="0.2">
      <c r="A76" s="1">
        <v>198503</v>
      </c>
      <c r="B76" s="5">
        <v>220.49</v>
      </c>
      <c r="C76" s="1">
        <v>243.29</v>
      </c>
      <c r="D76" s="1">
        <v>197.53</v>
      </c>
      <c r="E76" s="1">
        <v>223.55</v>
      </c>
      <c r="F76" s="5">
        <v>246.8</v>
      </c>
      <c r="G76" s="5">
        <v>198.76</v>
      </c>
      <c r="H76" s="5">
        <v>216.97</v>
      </c>
      <c r="I76" s="1">
        <v>248.86</v>
      </c>
      <c r="J76" s="5">
        <v>183.65</v>
      </c>
      <c r="K76" s="1">
        <v>233.18</v>
      </c>
      <c r="L76" s="1">
        <v>241.26</v>
      </c>
      <c r="M76" s="1">
        <v>221.74</v>
      </c>
      <c r="N76" s="1">
        <v>224.34</v>
      </c>
      <c r="O76" s="1">
        <v>233.78</v>
      </c>
      <c r="P76" s="1">
        <v>214.18</v>
      </c>
      <c r="Q76" s="5">
        <v>205.71</v>
      </c>
      <c r="R76" s="1">
        <v>217.58</v>
      </c>
      <c r="S76" s="1">
        <v>198.12</v>
      </c>
      <c r="T76" s="1" t="s">
        <v>40</v>
      </c>
      <c r="U76" s="1" t="s">
        <v>40</v>
      </c>
      <c r="V76" s="1" t="s">
        <v>40</v>
      </c>
      <c r="W76" s="1" t="s">
        <v>40</v>
      </c>
      <c r="X76" s="1" t="s">
        <v>40</v>
      </c>
      <c r="Y76" s="1" t="s">
        <v>40</v>
      </c>
      <c r="Z76" s="5" t="s">
        <v>40</v>
      </c>
      <c r="AA76" s="1" t="s">
        <v>40</v>
      </c>
      <c r="AB76" s="1" t="s">
        <v>40</v>
      </c>
      <c r="AC76" s="56">
        <f t="shared" si="0"/>
        <v>31107</v>
      </c>
      <c r="AD76" s="10">
        <f t="shared" si="1"/>
        <v>14.940387481371097</v>
      </c>
      <c r="AE76" s="10">
        <f t="shared" si="2"/>
        <v>7.6239982672731132</v>
      </c>
      <c r="AF76" s="10">
        <f t="shared" si="3"/>
        <v>7.6400257974897023</v>
      </c>
      <c r="AG76" s="10">
        <f t="shared" si="30"/>
        <v>16.529768311335189</v>
      </c>
      <c r="AH76" s="10">
        <f t="shared" si="4"/>
        <v>12.140168853626276</v>
      </c>
      <c r="AI76" s="10"/>
      <c r="AJ76" s="10">
        <f t="shared" si="5"/>
        <v>2</v>
      </c>
      <c r="AK76" s="10">
        <f t="shared" si="6"/>
        <v>5</v>
      </c>
      <c r="AL76" s="10">
        <f t="shared" si="7"/>
        <v>4</v>
      </c>
      <c r="AM76" s="10">
        <f t="shared" si="8"/>
        <v>1</v>
      </c>
      <c r="AN76" s="10">
        <f t="shared" si="9"/>
        <v>3</v>
      </c>
      <c r="AO76" s="10" t="str">
        <f t="shared" si="10"/>
        <v/>
      </c>
      <c r="AP76" s="11" t="str">
        <f t="shared" si="46"/>
        <v>小型</v>
      </c>
      <c r="AQ76" s="11" t="str">
        <f t="shared" si="46"/>
        <v>割安</v>
      </c>
      <c r="AR76" s="11" t="str">
        <f t="shared" si="46"/>
        <v>市場T</v>
      </c>
      <c r="AS76" s="11" t="str">
        <f t="shared" si="46"/>
        <v>コア</v>
      </c>
      <c r="AT76" s="11" t="str">
        <f t="shared" si="46"/>
        <v>成長</v>
      </c>
      <c r="AU76" s="10">
        <f t="shared" si="32"/>
        <v>16.53</v>
      </c>
      <c r="AV76" s="10">
        <f t="shared" si="33"/>
        <v>14.94</v>
      </c>
      <c r="AW76" s="10">
        <f t="shared" si="34"/>
        <v>12.14</v>
      </c>
      <c r="AX76" s="10">
        <f t="shared" si="35"/>
        <v>7.64</v>
      </c>
      <c r="AY76" s="10">
        <f t="shared" si="36"/>
        <v>7.62</v>
      </c>
      <c r="AZ76" s="10">
        <f t="shared" si="11"/>
        <v>3.7541514272501741</v>
      </c>
      <c r="BA76" s="10">
        <f t="shared" si="12"/>
        <v>1.3202834276393016</v>
      </c>
      <c r="BB76" s="10">
        <f t="shared" si="13"/>
        <v>2.3443396226415114</v>
      </c>
      <c r="BC76" s="10">
        <f t="shared" si="14"/>
        <v>2.1197378872120698</v>
      </c>
      <c r="BD76" s="10">
        <f t="shared" si="15"/>
        <v>2.4581784386617178</v>
      </c>
      <c r="BE76" s="10"/>
      <c r="BF76" s="10">
        <f t="shared" si="16"/>
        <v>1</v>
      </c>
      <c r="BG76" s="10">
        <f t="shared" si="17"/>
        <v>5</v>
      </c>
      <c r="BH76" s="10">
        <f t="shared" si="18"/>
        <v>3</v>
      </c>
      <c r="BI76" s="10">
        <f t="shared" si="19"/>
        <v>4</v>
      </c>
      <c r="BJ76" s="10">
        <f t="shared" si="20"/>
        <v>2</v>
      </c>
      <c r="BK76" s="10" t="str">
        <f t="shared" si="21"/>
        <v/>
      </c>
      <c r="BL76" s="3" t="str">
        <f t="shared" si="45"/>
        <v>割安</v>
      </c>
      <c r="BM76" s="3" t="str">
        <f t="shared" si="45"/>
        <v>市場T</v>
      </c>
      <c r="BN76" s="3" t="str">
        <f t="shared" si="45"/>
        <v>コア</v>
      </c>
      <c r="BO76" s="3" t="str">
        <f t="shared" si="45"/>
        <v>小型</v>
      </c>
      <c r="BP76" s="3" t="str">
        <f t="shared" si="45"/>
        <v>成長</v>
      </c>
      <c r="BQ76" s="10">
        <f t="shared" si="23"/>
        <v>3.75</v>
      </c>
      <c r="BR76" s="10">
        <f t="shared" si="24"/>
        <v>2.46</v>
      </c>
      <c r="BS76" s="10">
        <f t="shared" si="25"/>
        <v>2.34</v>
      </c>
      <c r="BT76" s="10">
        <f t="shared" si="26"/>
        <v>2.12</v>
      </c>
      <c r="BU76" s="10">
        <f t="shared" si="27"/>
        <v>1.32</v>
      </c>
    </row>
    <row r="77" spans="1:73" x14ac:dyDescent="0.2">
      <c r="A77" s="1">
        <v>198504</v>
      </c>
      <c r="B77" s="5">
        <v>215</v>
      </c>
      <c r="C77" s="1">
        <v>237.54</v>
      </c>
      <c r="D77" s="1">
        <v>192.36</v>
      </c>
      <c r="E77" s="1">
        <v>217.12</v>
      </c>
      <c r="F77" s="5">
        <v>239.66</v>
      </c>
      <c r="G77" s="5">
        <v>193.07</v>
      </c>
      <c r="H77" s="5">
        <v>209.78</v>
      </c>
      <c r="I77" s="1">
        <v>240.98</v>
      </c>
      <c r="J77" s="5">
        <v>177.32</v>
      </c>
      <c r="K77" s="1">
        <v>227.81</v>
      </c>
      <c r="L77" s="1">
        <v>235.1</v>
      </c>
      <c r="M77" s="1">
        <v>217.27</v>
      </c>
      <c r="N77" s="1">
        <v>220.48</v>
      </c>
      <c r="O77" s="1">
        <v>229.85</v>
      </c>
      <c r="P77" s="1">
        <v>210.39</v>
      </c>
      <c r="Q77" s="5">
        <v>205.01</v>
      </c>
      <c r="R77" s="1">
        <v>218.5</v>
      </c>
      <c r="S77" s="1">
        <v>195.78</v>
      </c>
      <c r="T77" s="1" t="s">
        <v>40</v>
      </c>
      <c r="U77" s="1" t="s">
        <v>40</v>
      </c>
      <c r="V77" s="1" t="s">
        <v>40</v>
      </c>
      <c r="W77" s="1" t="s">
        <v>40</v>
      </c>
      <c r="X77" s="1" t="s">
        <v>40</v>
      </c>
      <c r="Y77" s="1" t="s">
        <v>40</v>
      </c>
      <c r="Z77" s="5" t="s">
        <v>40</v>
      </c>
      <c r="AA77" s="1" t="s">
        <v>40</v>
      </c>
      <c r="AB77" s="1" t="s">
        <v>40</v>
      </c>
      <c r="AC77" s="56">
        <f t="shared" si="0"/>
        <v>31138</v>
      </c>
      <c r="AD77" s="10">
        <f t="shared" si="1"/>
        <v>12.095416276894277</v>
      </c>
      <c r="AE77" s="10">
        <f t="shared" si="2"/>
        <v>6.2049617690742132</v>
      </c>
      <c r="AF77" s="10">
        <f t="shared" si="3"/>
        <v>6.0083884986608771</v>
      </c>
      <c r="AG77" s="10">
        <f t="shared" si="30"/>
        <v>15.844493416963324</v>
      </c>
      <c r="AH77" s="10">
        <f t="shared" si="4"/>
        <v>10.222495642366457</v>
      </c>
      <c r="AI77" s="10"/>
      <c r="AJ77" s="10">
        <f t="shared" si="5"/>
        <v>2</v>
      </c>
      <c r="AK77" s="10">
        <f t="shared" si="6"/>
        <v>4</v>
      </c>
      <c r="AL77" s="10">
        <f t="shared" si="7"/>
        <v>5</v>
      </c>
      <c r="AM77" s="10">
        <f t="shared" si="8"/>
        <v>1</v>
      </c>
      <c r="AN77" s="10">
        <f t="shared" si="9"/>
        <v>3</v>
      </c>
      <c r="AO77" s="10" t="str">
        <f t="shared" si="10"/>
        <v/>
      </c>
      <c r="AP77" s="11" t="str">
        <f t="shared" si="46"/>
        <v>小型</v>
      </c>
      <c r="AQ77" s="11" t="str">
        <f t="shared" si="46"/>
        <v>割安</v>
      </c>
      <c r="AR77" s="11" t="str">
        <f t="shared" si="46"/>
        <v>市場T</v>
      </c>
      <c r="AS77" s="11" t="str">
        <f t="shared" si="46"/>
        <v>成長</v>
      </c>
      <c r="AT77" s="11" t="str">
        <f t="shared" si="46"/>
        <v>コア</v>
      </c>
      <c r="AU77" s="10">
        <f t="shared" si="32"/>
        <v>15.84</v>
      </c>
      <c r="AV77" s="10">
        <f t="shared" si="33"/>
        <v>12.1</v>
      </c>
      <c r="AW77" s="10">
        <f t="shared" si="34"/>
        <v>10.220000000000001</v>
      </c>
      <c r="AX77" s="10">
        <f t="shared" si="35"/>
        <v>6.2</v>
      </c>
      <c r="AY77" s="10">
        <f t="shared" si="36"/>
        <v>6.01</v>
      </c>
      <c r="AZ77" s="10">
        <f t="shared" si="11"/>
        <v>-2.8930307941653188</v>
      </c>
      <c r="BA77" s="10">
        <f t="shared" si="12"/>
        <v>-2.8627490440732539</v>
      </c>
      <c r="BB77" s="10">
        <f t="shared" si="13"/>
        <v>-3.3138221873991736</v>
      </c>
      <c r="BC77" s="10">
        <f t="shared" si="14"/>
        <v>-0.34028486704584804</v>
      </c>
      <c r="BD77" s="10">
        <f t="shared" si="15"/>
        <v>-2.4899088394031543</v>
      </c>
      <c r="BE77" s="10"/>
      <c r="BF77" s="10">
        <f t="shared" si="16"/>
        <v>4</v>
      </c>
      <c r="BG77" s="10">
        <f t="shared" si="17"/>
        <v>3</v>
      </c>
      <c r="BH77" s="10">
        <f t="shared" si="18"/>
        <v>5</v>
      </c>
      <c r="BI77" s="10">
        <f t="shared" si="19"/>
        <v>1</v>
      </c>
      <c r="BJ77" s="10">
        <f t="shared" si="20"/>
        <v>2</v>
      </c>
      <c r="BK77" s="10" t="str">
        <f t="shared" si="21"/>
        <v/>
      </c>
      <c r="BL77" s="3" t="str">
        <f t="shared" si="45"/>
        <v>小型</v>
      </c>
      <c r="BM77" s="3" t="str">
        <f t="shared" si="45"/>
        <v>市場T</v>
      </c>
      <c r="BN77" s="3" t="str">
        <f t="shared" si="45"/>
        <v>成長</v>
      </c>
      <c r="BO77" s="3" t="str">
        <f t="shared" si="45"/>
        <v>割安</v>
      </c>
      <c r="BP77" s="3" t="str">
        <f t="shared" si="45"/>
        <v>コア</v>
      </c>
      <c r="BQ77" s="10">
        <f t="shared" si="23"/>
        <v>-0.34</v>
      </c>
      <c r="BR77" s="10">
        <f t="shared" si="24"/>
        <v>-2.4900000000000002</v>
      </c>
      <c r="BS77" s="10">
        <f t="shared" si="25"/>
        <v>-2.86</v>
      </c>
      <c r="BT77" s="10">
        <f t="shared" si="26"/>
        <v>-2.89</v>
      </c>
      <c r="BU77" s="10">
        <f t="shared" si="27"/>
        <v>-3.31</v>
      </c>
    </row>
    <row r="78" spans="1:73" x14ac:dyDescent="0.2">
      <c r="A78" s="1">
        <v>198505</v>
      </c>
      <c r="B78" s="5">
        <v>220.66</v>
      </c>
      <c r="C78" s="1">
        <v>251.01</v>
      </c>
      <c r="D78" s="1">
        <v>191.49</v>
      </c>
      <c r="E78" s="1">
        <v>223.12</v>
      </c>
      <c r="F78" s="5">
        <v>253.63</v>
      </c>
      <c r="G78" s="5">
        <v>192.5</v>
      </c>
      <c r="H78" s="5">
        <v>215.62</v>
      </c>
      <c r="I78" s="1">
        <v>251.86</v>
      </c>
      <c r="J78" s="5">
        <v>179.41</v>
      </c>
      <c r="K78" s="1">
        <v>234.04</v>
      </c>
      <c r="L78" s="1">
        <v>252.5</v>
      </c>
      <c r="M78" s="1">
        <v>212.07</v>
      </c>
      <c r="N78" s="1">
        <v>225.98</v>
      </c>
      <c r="O78" s="1">
        <v>245.13</v>
      </c>
      <c r="P78" s="1">
        <v>206</v>
      </c>
      <c r="Q78" s="5">
        <v>208.96</v>
      </c>
      <c r="R78" s="1">
        <v>229.16</v>
      </c>
      <c r="S78" s="1">
        <v>193.12</v>
      </c>
      <c r="T78" s="1" t="s">
        <v>40</v>
      </c>
      <c r="U78" s="1" t="s">
        <v>40</v>
      </c>
      <c r="V78" s="1" t="s">
        <v>40</v>
      </c>
      <c r="W78" s="1" t="s">
        <v>40</v>
      </c>
      <c r="X78" s="1" t="s">
        <v>40</v>
      </c>
      <c r="Y78" s="1" t="s">
        <v>40</v>
      </c>
      <c r="Z78" s="5" t="s">
        <v>40</v>
      </c>
      <c r="AA78" s="1" t="s">
        <v>40</v>
      </c>
      <c r="AB78" s="1" t="s">
        <v>40</v>
      </c>
      <c r="AC78" s="56">
        <f t="shared" ref="AC78:AC141" si="47">DATE(LEFT(A78,4),RIGHT(A78,2),1)</f>
        <v>31168</v>
      </c>
      <c r="AD78" s="10">
        <f t="shared" ref="AD78:AD141" si="48">IFERROR((F78/F66-1)*100,"")</f>
        <v>30.811284749084543</v>
      </c>
      <c r="AE78" s="10">
        <f t="shared" ref="AE78:AE141" si="49">IFERROR((G78/G66-1)*100,"")</f>
        <v>19.003461918892196</v>
      </c>
      <c r="AF78" s="10">
        <f t="shared" ref="AF78:AF141" si="50">IFERROR((H78/H66-1)*100,"")</f>
        <v>22.427890074948898</v>
      </c>
      <c r="AG78" s="10">
        <f t="shared" si="30"/>
        <v>26.796116504854361</v>
      </c>
      <c r="AH78" s="10">
        <f t="shared" ref="AH78:AH141" si="51">IFERROR((B78/B66-1)*100,"")</f>
        <v>25.204266908760765</v>
      </c>
      <c r="AI78" s="10"/>
      <c r="AJ78" s="10">
        <f t="shared" ref="AJ78:AJ141" si="52">IFERROR(RANK(AD78,$AD78:$AI78),"")</f>
        <v>1</v>
      </c>
      <c r="AK78" s="10">
        <f t="shared" ref="AK78:AK141" si="53">IFERROR(RANK(AE78,$AD78:$AI78),"")</f>
        <v>5</v>
      </c>
      <c r="AL78" s="10">
        <f t="shared" ref="AL78:AL141" si="54">IFERROR(RANK(AF78,$AD78:$AI78),"")</f>
        <v>4</v>
      </c>
      <c r="AM78" s="10">
        <f t="shared" ref="AM78:AM141" si="55">IFERROR(RANK(AG78,$AD78:$AI78),"")</f>
        <v>2</v>
      </c>
      <c r="AN78" s="10">
        <f t="shared" ref="AN78:AN141" si="56">IFERROR(RANK(AH78,$AD78:$AI78),"")</f>
        <v>3</v>
      </c>
      <c r="AO78" s="10" t="str">
        <f t="shared" ref="AO78:AO141" si="57">IFERROR(RANK(AI78,$AD78:$AI78),"")</f>
        <v/>
      </c>
      <c r="AP78" s="11" t="str">
        <f t="shared" si="46"/>
        <v>割安</v>
      </c>
      <c r="AQ78" s="11" t="str">
        <f t="shared" si="46"/>
        <v>小型</v>
      </c>
      <c r="AR78" s="11" t="str">
        <f t="shared" si="46"/>
        <v>市場T</v>
      </c>
      <c r="AS78" s="11" t="str">
        <f t="shared" si="46"/>
        <v>コア</v>
      </c>
      <c r="AT78" s="11" t="str">
        <f t="shared" si="46"/>
        <v>成長</v>
      </c>
      <c r="AU78" s="10">
        <f t="shared" si="32"/>
        <v>30.81</v>
      </c>
      <c r="AV78" s="10">
        <f t="shared" si="33"/>
        <v>26.8</v>
      </c>
      <c r="AW78" s="10">
        <f t="shared" si="34"/>
        <v>25.2</v>
      </c>
      <c r="AX78" s="10">
        <f t="shared" si="35"/>
        <v>22.43</v>
      </c>
      <c r="AY78" s="10">
        <f t="shared" si="36"/>
        <v>19</v>
      </c>
      <c r="AZ78" s="10">
        <f t="shared" ref="AZ78:AZ141" si="58">IFERROR((F78/F77-1)*100,"")</f>
        <v>5.8290912125511074</v>
      </c>
      <c r="BA78" s="10">
        <f t="shared" ref="BA78:BA141" si="59">IFERROR((G78/G77-1)*100,"")</f>
        <v>-0.29522970943181015</v>
      </c>
      <c r="BB78" s="10">
        <f t="shared" ref="BB78:BB141" si="60">IFERROR((H78/H77-1)*100,"")</f>
        <v>2.7838688149489865</v>
      </c>
      <c r="BC78" s="10">
        <f t="shared" ref="BC78:BC141" si="61">IFERROR((Q78/Q77-1)*100,"")</f>
        <v>1.9267352812057936</v>
      </c>
      <c r="BD78" s="10">
        <f t="shared" ref="BD78:BD141" si="62">IFERROR((B78/B77-1)*100,"")</f>
        <v>2.6325581395348907</v>
      </c>
      <c r="BE78" s="10"/>
      <c r="BF78" s="10">
        <f t="shared" ref="BF78:BF141" si="63">IFERROR(RANK(AZ78,$AZ78:$BE78),"")</f>
        <v>1</v>
      </c>
      <c r="BG78" s="10">
        <f t="shared" ref="BG78:BG141" si="64">IFERROR(RANK(BA78,$AZ78:$BE78),"")</f>
        <v>5</v>
      </c>
      <c r="BH78" s="10">
        <f t="shared" ref="BH78:BH141" si="65">IFERROR(RANK(BB78,$AZ78:$BE78),"")</f>
        <v>2</v>
      </c>
      <c r="BI78" s="10">
        <f t="shared" ref="BI78:BI141" si="66">IFERROR(RANK(BC78,$AZ78:$BE78),"")</f>
        <v>4</v>
      </c>
      <c r="BJ78" s="10">
        <f t="shared" ref="BJ78:BJ141" si="67">IFERROR(RANK(BD78,$AZ78:$BE78),"")</f>
        <v>3</v>
      </c>
      <c r="BK78" s="10" t="str">
        <f t="shared" ref="BK78:BK141" si="68">IFERROR(RANK(BE78,$AZ78:$BE78),"")</f>
        <v/>
      </c>
      <c r="BL78" s="3" t="str">
        <f t="shared" si="45"/>
        <v>割安</v>
      </c>
      <c r="BM78" s="3" t="str">
        <f t="shared" si="45"/>
        <v>コア</v>
      </c>
      <c r="BN78" s="3" t="str">
        <f t="shared" si="45"/>
        <v>市場T</v>
      </c>
      <c r="BO78" s="3" t="str">
        <f t="shared" si="45"/>
        <v>小型</v>
      </c>
      <c r="BP78" s="3" t="str">
        <f t="shared" si="45"/>
        <v>成長</v>
      </c>
      <c r="BQ78" s="10">
        <f t="shared" ref="BQ78:BQ141" si="69">ROUND(INDEX($AZ78:$BE78,MATCH(BL78,$BF$12:$BK$12,0)),2)</f>
        <v>5.83</v>
      </c>
      <c r="BR78" s="10">
        <f t="shared" ref="BR78:BR141" si="70">ROUND(INDEX($AZ78:$BE78,MATCH(BM78,$BF$12:$BK$12,0)),2)</f>
        <v>2.78</v>
      </c>
      <c r="BS78" s="10">
        <f t="shared" ref="BS78:BS141" si="71">ROUND(INDEX($AZ78:$BE78,MATCH(BN78,$BF$12:$BK$12,0)),2)</f>
        <v>2.63</v>
      </c>
      <c r="BT78" s="10">
        <f t="shared" ref="BT78:BT141" si="72">ROUND(INDEX($AZ78:$BE78,MATCH(BO78,$BF$12:$BK$12,0)),2)</f>
        <v>1.93</v>
      </c>
      <c r="BU78" s="10">
        <f t="shared" ref="BU78:BU141" si="73">ROUND(INDEX($AZ78:$BE78,MATCH(BP78,$BF$12:$BK$12,0)),2)</f>
        <v>-0.3</v>
      </c>
    </row>
    <row r="79" spans="1:73" x14ac:dyDescent="0.2">
      <c r="A79" s="1">
        <v>198506</v>
      </c>
      <c r="B79" s="5">
        <v>226.5</v>
      </c>
      <c r="C79" s="1">
        <v>260.83</v>
      </c>
      <c r="D79" s="1">
        <v>193.95</v>
      </c>
      <c r="E79" s="1">
        <v>229.23</v>
      </c>
      <c r="F79" s="5">
        <v>263.69</v>
      </c>
      <c r="G79" s="5">
        <v>195.27</v>
      </c>
      <c r="H79" s="5">
        <v>222.4</v>
      </c>
      <c r="I79" s="1">
        <v>261.02999999999997</v>
      </c>
      <c r="J79" s="5">
        <v>184.2</v>
      </c>
      <c r="K79" s="1">
        <v>239.2</v>
      </c>
      <c r="L79" s="1">
        <v>263.47000000000003</v>
      </c>
      <c r="M79" s="1">
        <v>211.25</v>
      </c>
      <c r="N79" s="1">
        <v>230.92</v>
      </c>
      <c r="O79" s="1">
        <v>255.25</v>
      </c>
      <c r="P79" s="1">
        <v>205.7</v>
      </c>
      <c r="Q79" s="5">
        <v>213.45</v>
      </c>
      <c r="R79" s="1">
        <v>237.47</v>
      </c>
      <c r="S79" s="1">
        <v>193.9</v>
      </c>
      <c r="T79" s="1" t="s">
        <v>40</v>
      </c>
      <c r="U79" s="1" t="s">
        <v>40</v>
      </c>
      <c r="V79" s="1" t="s">
        <v>40</v>
      </c>
      <c r="W79" s="1" t="s">
        <v>40</v>
      </c>
      <c r="X79" s="1" t="s">
        <v>40</v>
      </c>
      <c r="Y79" s="1" t="s">
        <v>40</v>
      </c>
      <c r="Z79" s="5" t="s">
        <v>40</v>
      </c>
      <c r="AA79" s="1" t="s">
        <v>40</v>
      </c>
      <c r="AB79" s="1" t="s">
        <v>40</v>
      </c>
      <c r="AC79" s="56">
        <f t="shared" si="47"/>
        <v>31199</v>
      </c>
      <c r="AD79" s="10">
        <f t="shared" si="48"/>
        <v>32.734319943622282</v>
      </c>
      <c r="AE79" s="10">
        <f t="shared" si="49"/>
        <v>17.385031559963938</v>
      </c>
      <c r="AF79" s="10">
        <f t="shared" si="50"/>
        <v>23.322612842408773</v>
      </c>
      <c r="AG79" s="10">
        <f t="shared" si="30"/>
        <v>26.721681310852532</v>
      </c>
      <c r="AH79" s="10">
        <f t="shared" si="51"/>
        <v>25.297339160258893</v>
      </c>
      <c r="AI79" s="10"/>
      <c r="AJ79" s="10">
        <f t="shared" si="52"/>
        <v>1</v>
      </c>
      <c r="AK79" s="10">
        <f t="shared" si="53"/>
        <v>5</v>
      </c>
      <c r="AL79" s="10">
        <f t="shared" si="54"/>
        <v>4</v>
      </c>
      <c r="AM79" s="10">
        <f t="shared" si="55"/>
        <v>2</v>
      </c>
      <c r="AN79" s="10">
        <f t="shared" si="56"/>
        <v>3</v>
      </c>
      <c r="AO79" s="10" t="str">
        <f t="shared" si="57"/>
        <v/>
      </c>
      <c r="AP79" s="11" t="str">
        <f t="shared" si="46"/>
        <v>割安</v>
      </c>
      <c r="AQ79" s="11" t="str">
        <f t="shared" si="46"/>
        <v>小型</v>
      </c>
      <c r="AR79" s="11" t="str">
        <f t="shared" si="46"/>
        <v>市場T</v>
      </c>
      <c r="AS79" s="11" t="str">
        <f t="shared" si="46"/>
        <v>コア</v>
      </c>
      <c r="AT79" s="11" t="str">
        <f t="shared" si="46"/>
        <v>成長</v>
      </c>
      <c r="AU79" s="10">
        <f t="shared" si="32"/>
        <v>32.729999999999997</v>
      </c>
      <c r="AV79" s="10">
        <f t="shared" si="33"/>
        <v>26.72</v>
      </c>
      <c r="AW79" s="10">
        <f t="shared" si="34"/>
        <v>25.3</v>
      </c>
      <c r="AX79" s="10">
        <f t="shared" si="35"/>
        <v>23.32</v>
      </c>
      <c r="AY79" s="10">
        <f t="shared" si="36"/>
        <v>17.39</v>
      </c>
      <c r="AZ79" s="10">
        <f t="shared" si="58"/>
        <v>3.966407759334456</v>
      </c>
      <c r="BA79" s="10">
        <f t="shared" si="59"/>
        <v>1.4389610389610397</v>
      </c>
      <c r="BB79" s="10">
        <f t="shared" si="60"/>
        <v>3.1444207401910784</v>
      </c>
      <c r="BC79" s="10">
        <f t="shared" si="61"/>
        <v>2.148736600306278</v>
      </c>
      <c r="BD79" s="10">
        <f t="shared" si="62"/>
        <v>2.6466056376325486</v>
      </c>
      <c r="BE79" s="10"/>
      <c r="BF79" s="10">
        <f t="shared" si="63"/>
        <v>1</v>
      </c>
      <c r="BG79" s="10">
        <f t="shared" si="64"/>
        <v>5</v>
      </c>
      <c r="BH79" s="10">
        <f t="shared" si="65"/>
        <v>2</v>
      </c>
      <c r="BI79" s="10">
        <f t="shared" si="66"/>
        <v>4</v>
      </c>
      <c r="BJ79" s="10">
        <f t="shared" si="67"/>
        <v>3</v>
      </c>
      <c r="BK79" s="10" t="str">
        <f t="shared" si="68"/>
        <v/>
      </c>
      <c r="BL79" s="3" t="str">
        <f t="shared" si="45"/>
        <v>割安</v>
      </c>
      <c r="BM79" s="3" t="str">
        <f t="shared" si="45"/>
        <v>コア</v>
      </c>
      <c r="BN79" s="3" t="str">
        <f t="shared" si="45"/>
        <v>市場T</v>
      </c>
      <c r="BO79" s="3" t="str">
        <f t="shared" si="45"/>
        <v>小型</v>
      </c>
      <c r="BP79" s="3" t="str">
        <f t="shared" si="45"/>
        <v>成長</v>
      </c>
      <c r="BQ79" s="10">
        <f t="shared" si="69"/>
        <v>3.97</v>
      </c>
      <c r="BR79" s="10">
        <f t="shared" si="70"/>
        <v>3.14</v>
      </c>
      <c r="BS79" s="10">
        <f t="shared" si="71"/>
        <v>2.65</v>
      </c>
      <c r="BT79" s="10">
        <f t="shared" si="72"/>
        <v>2.15</v>
      </c>
      <c r="BU79" s="10">
        <f t="shared" si="73"/>
        <v>1.44</v>
      </c>
    </row>
    <row r="80" spans="1:73" x14ac:dyDescent="0.2">
      <c r="A80" s="1">
        <v>198507</v>
      </c>
      <c r="B80" s="5">
        <v>218.34</v>
      </c>
      <c r="C80" s="1">
        <v>259.51</v>
      </c>
      <c r="D80" s="1">
        <v>180.34</v>
      </c>
      <c r="E80" s="1">
        <v>219.6</v>
      </c>
      <c r="F80" s="5">
        <v>260.2</v>
      </c>
      <c r="G80" s="5">
        <v>180.99</v>
      </c>
      <c r="H80" s="5">
        <v>209.04</v>
      </c>
      <c r="I80" s="1">
        <v>248.06</v>
      </c>
      <c r="J80" s="5">
        <v>171.29</v>
      </c>
      <c r="K80" s="1">
        <v>234.87</v>
      </c>
      <c r="L80" s="1">
        <v>271.10000000000002</v>
      </c>
      <c r="M80" s="1">
        <v>194.82</v>
      </c>
      <c r="N80" s="1">
        <v>227.75</v>
      </c>
      <c r="O80" s="1">
        <v>263.27</v>
      </c>
      <c r="P80" s="1">
        <v>191.23</v>
      </c>
      <c r="Q80" s="5">
        <v>212.73</v>
      </c>
      <c r="R80" s="1">
        <v>246.35</v>
      </c>
      <c r="S80" s="1">
        <v>183.6</v>
      </c>
      <c r="T80" s="1" t="s">
        <v>40</v>
      </c>
      <c r="U80" s="1" t="s">
        <v>40</v>
      </c>
      <c r="V80" s="1" t="s">
        <v>40</v>
      </c>
      <c r="W80" s="1" t="s">
        <v>40</v>
      </c>
      <c r="X80" s="1" t="s">
        <v>40</v>
      </c>
      <c r="Y80" s="1" t="s">
        <v>40</v>
      </c>
      <c r="Z80" s="5" t="s">
        <v>40</v>
      </c>
      <c r="AA80" s="1" t="s">
        <v>40</v>
      </c>
      <c r="AB80" s="1" t="s">
        <v>40</v>
      </c>
      <c r="AC80" s="56">
        <f t="shared" si="47"/>
        <v>31229</v>
      </c>
      <c r="AD80" s="10">
        <f t="shared" si="48"/>
        <v>36.451832817662179</v>
      </c>
      <c r="AE80" s="10">
        <f t="shared" si="49"/>
        <v>13.65862848530519</v>
      </c>
      <c r="AF80" s="10">
        <f t="shared" si="50"/>
        <v>21.189634181691687</v>
      </c>
      <c r="AG80" s="10">
        <f t="shared" si="30"/>
        <v>27.627789776817835</v>
      </c>
      <c r="AH80" s="10">
        <f t="shared" si="51"/>
        <v>25.389077126284974</v>
      </c>
      <c r="AI80" s="10"/>
      <c r="AJ80" s="10">
        <f t="shared" si="52"/>
        <v>1</v>
      </c>
      <c r="AK80" s="10">
        <f t="shared" si="53"/>
        <v>5</v>
      </c>
      <c r="AL80" s="10">
        <f t="shared" si="54"/>
        <v>4</v>
      </c>
      <c r="AM80" s="10">
        <f t="shared" si="55"/>
        <v>2</v>
      </c>
      <c r="AN80" s="10">
        <f t="shared" si="56"/>
        <v>3</v>
      </c>
      <c r="AO80" s="10" t="str">
        <f t="shared" si="57"/>
        <v/>
      </c>
      <c r="AP80" s="11" t="str">
        <f t="shared" si="46"/>
        <v>割安</v>
      </c>
      <c r="AQ80" s="11" t="str">
        <f t="shared" si="46"/>
        <v>小型</v>
      </c>
      <c r="AR80" s="11" t="str">
        <f t="shared" si="46"/>
        <v>市場T</v>
      </c>
      <c r="AS80" s="11" t="str">
        <f t="shared" si="46"/>
        <v>コア</v>
      </c>
      <c r="AT80" s="11" t="str">
        <f t="shared" si="46"/>
        <v>成長</v>
      </c>
      <c r="AU80" s="10">
        <f t="shared" si="32"/>
        <v>36.450000000000003</v>
      </c>
      <c r="AV80" s="10">
        <f t="shared" si="33"/>
        <v>27.63</v>
      </c>
      <c r="AW80" s="10">
        <f t="shared" si="34"/>
        <v>25.39</v>
      </c>
      <c r="AX80" s="10">
        <f t="shared" si="35"/>
        <v>21.19</v>
      </c>
      <c r="AY80" s="10">
        <f t="shared" si="36"/>
        <v>13.66</v>
      </c>
      <c r="AZ80" s="10">
        <f t="shared" si="58"/>
        <v>-1.3235238348060285</v>
      </c>
      <c r="BA80" s="10">
        <f t="shared" si="59"/>
        <v>-7.3129512982024858</v>
      </c>
      <c r="BB80" s="10">
        <f t="shared" si="60"/>
        <v>-6.0071942446043192</v>
      </c>
      <c r="BC80" s="10">
        <f t="shared" si="61"/>
        <v>-0.33731553056921548</v>
      </c>
      <c r="BD80" s="10">
        <f t="shared" si="62"/>
        <v>-3.6026490066225159</v>
      </c>
      <c r="BE80" s="10"/>
      <c r="BF80" s="10">
        <f t="shared" si="63"/>
        <v>2</v>
      </c>
      <c r="BG80" s="10">
        <f t="shared" si="64"/>
        <v>5</v>
      </c>
      <c r="BH80" s="10">
        <f t="shared" si="65"/>
        <v>4</v>
      </c>
      <c r="BI80" s="10">
        <f t="shared" si="66"/>
        <v>1</v>
      </c>
      <c r="BJ80" s="10">
        <f t="shared" si="67"/>
        <v>3</v>
      </c>
      <c r="BK80" s="10" t="str">
        <f t="shared" si="68"/>
        <v/>
      </c>
      <c r="BL80" s="3" t="str">
        <f t="shared" si="45"/>
        <v>小型</v>
      </c>
      <c r="BM80" s="3" t="str">
        <f t="shared" si="45"/>
        <v>割安</v>
      </c>
      <c r="BN80" s="3" t="str">
        <f t="shared" si="45"/>
        <v>市場T</v>
      </c>
      <c r="BO80" s="3" t="str">
        <f t="shared" si="45"/>
        <v>コア</v>
      </c>
      <c r="BP80" s="3" t="str">
        <f t="shared" si="45"/>
        <v>成長</v>
      </c>
      <c r="BQ80" s="10">
        <f t="shared" si="69"/>
        <v>-0.34</v>
      </c>
      <c r="BR80" s="10">
        <f t="shared" si="70"/>
        <v>-1.32</v>
      </c>
      <c r="BS80" s="10">
        <f t="shared" si="71"/>
        <v>-3.6</v>
      </c>
      <c r="BT80" s="10">
        <f t="shared" si="72"/>
        <v>-6.01</v>
      </c>
      <c r="BU80" s="10">
        <f t="shared" si="73"/>
        <v>-7.31</v>
      </c>
    </row>
    <row r="81" spans="1:73" x14ac:dyDescent="0.2">
      <c r="A81" s="1">
        <v>198508</v>
      </c>
      <c r="B81" s="5">
        <v>224.81</v>
      </c>
      <c r="C81" s="1">
        <v>269.37</v>
      </c>
      <c r="D81" s="1">
        <v>183.89</v>
      </c>
      <c r="E81" s="1">
        <v>225.94</v>
      </c>
      <c r="F81" s="5">
        <v>270.23</v>
      </c>
      <c r="G81" s="5">
        <v>184.19</v>
      </c>
      <c r="H81" s="5">
        <v>212.86</v>
      </c>
      <c r="I81" s="1">
        <v>256.18</v>
      </c>
      <c r="J81" s="5">
        <v>171.98</v>
      </c>
      <c r="K81" s="1">
        <v>244.8</v>
      </c>
      <c r="L81" s="1">
        <v>283.25</v>
      </c>
      <c r="M81" s="1">
        <v>202.36</v>
      </c>
      <c r="N81" s="1">
        <v>236.76</v>
      </c>
      <c r="O81" s="1">
        <v>274.3</v>
      </c>
      <c r="P81" s="1">
        <v>198.19</v>
      </c>
      <c r="Q81" s="5">
        <v>219.85</v>
      </c>
      <c r="R81" s="1">
        <v>254.99</v>
      </c>
      <c r="S81" s="1">
        <v>189.35</v>
      </c>
      <c r="T81" s="1" t="s">
        <v>40</v>
      </c>
      <c r="U81" s="1" t="s">
        <v>40</v>
      </c>
      <c r="V81" s="1" t="s">
        <v>40</v>
      </c>
      <c r="W81" s="1" t="s">
        <v>40</v>
      </c>
      <c r="X81" s="1" t="s">
        <v>40</v>
      </c>
      <c r="Y81" s="1" t="s">
        <v>40</v>
      </c>
      <c r="Z81" s="5" t="s">
        <v>40</v>
      </c>
      <c r="AA81" s="1" t="s">
        <v>40</v>
      </c>
      <c r="AB81" s="1" t="s">
        <v>40</v>
      </c>
      <c r="AC81" s="56">
        <f t="shared" si="47"/>
        <v>31260</v>
      </c>
      <c r="AD81" s="10">
        <f t="shared" si="48"/>
        <v>34.926103455162782</v>
      </c>
      <c r="AE81" s="10">
        <f t="shared" si="49"/>
        <v>5.2333885619608056</v>
      </c>
      <c r="AF81" s="10">
        <f t="shared" si="50"/>
        <v>14.428556069239873</v>
      </c>
      <c r="AG81" s="10">
        <f t="shared" si="30"/>
        <v>23.719752391671367</v>
      </c>
      <c r="AH81" s="10">
        <f t="shared" si="51"/>
        <v>20.418876211902081</v>
      </c>
      <c r="AI81" s="10"/>
      <c r="AJ81" s="10">
        <f t="shared" si="52"/>
        <v>1</v>
      </c>
      <c r="AK81" s="10">
        <f t="shared" si="53"/>
        <v>5</v>
      </c>
      <c r="AL81" s="10">
        <f t="shared" si="54"/>
        <v>4</v>
      </c>
      <c r="AM81" s="10">
        <f t="shared" si="55"/>
        <v>2</v>
      </c>
      <c r="AN81" s="10">
        <f t="shared" si="56"/>
        <v>3</v>
      </c>
      <c r="AO81" s="10" t="str">
        <f t="shared" si="57"/>
        <v/>
      </c>
      <c r="AP81" s="11" t="str">
        <f t="shared" si="46"/>
        <v>割安</v>
      </c>
      <c r="AQ81" s="11" t="str">
        <f t="shared" si="46"/>
        <v>小型</v>
      </c>
      <c r="AR81" s="11" t="str">
        <f t="shared" si="46"/>
        <v>市場T</v>
      </c>
      <c r="AS81" s="11" t="str">
        <f t="shared" si="46"/>
        <v>コア</v>
      </c>
      <c r="AT81" s="11" t="str">
        <f t="shared" si="46"/>
        <v>成長</v>
      </c>
      <c r="AU81" s="10">
        <f t="shared" si="32"/>
        <v>34.93</v>
      </c>
      <c r="AV81" s="10">
        <f t="shared" si="33"/>
        <v>23.72</v>
      </c>
      <c r="AW81" s="10">
        <f t="shared" si="34"/>
        <v>20.420000000000002</v>
      </c>
      <c r="AX81" s="10">
        <f t="shared" si="35"/>
        <v>14.43</v>
      </c>
      <c r="AY81" s="10">
        <f t="shared" si="36"/>
        <v>5.23</v>
      </c>
      <c r="AZ81" s="10">
        <f t="shared" si="58"/>
        <v>3.8547271329746557</v>
      </c>
      <c r="BA81" s="10">
        <f t="shared" si="59"/>
        <v>1.7680534836178818</v>
      </c>
      <c r="BB81" s="10">
        <f t="shared" si="60"/>
        <v>1.8274014542671413</v>
      </c>
      <c r="BC81" s="10">
        <f t="shared" si="61"/>
        <v>3.3469656371926781</v>
      </c>
      <c r="BD81" s="10">
        <f t="shared" si="62"/>
        <v>2.9632682971512336</v>
      </c>
      <c r="BE81" s="10"/>
      <c r="BF81" s="10">
        <f t="shared" si="63"/>
        <v>1</v>
      </c>
      <c r="BG81" s="10">
        <f t="shared" si="64"/>
        <v>5</v>
      </c>
      <c r="BH81" s="10">
        <f t="shared" si="65"/>
        <v>4</v>
      </c>
      <c r="BI81" s="10">
        <f t="shared" si="66"/>
        <v>2</v>
      </c>
      <c r="BJ81" s="10">
        <f t="shared" si="67"/>
        <v>3</v>
      </c>
      <c r="BK81" s="10" t="str">
        <f t="shared" si="68"/>
        <v/>
      </c>
      <c r="BL81" s="3" t="str">
        <f t="shared" si="45"/>
        <v>割安</v>
      </c>
      <c r="BM81" s="3" t="str">
        <f t="shared" si="45"/>
        <v>小型</v>
      </c>
      <c r="BN81" s="3" t="str">
        <f t="shared" si="45"/>
        <v>市場T</v>
      </c>
      <c r="BO81" s="3" t="str">
        <f t="shared" si="45"/>
        <v>コア</v>
      </c>
      <c r="BP81" s="3" t="str">
        <f t="shared" si="45"/>
        <v>成長</v>
      </c>
      <c r="BQ81" s="10">
        <f t="shared" si="69"/>
        <v>3.85</v>
      </c>
      <c r="BR81" s="10">
        <f t="shared" si="70"/>
        <v>3.35</v>
      </c>
      <c r="BS81" s="10">
        <f t="shared" si="71"/>
        <v>2.96</v>
      </c>
      <c r="BT81" s="10">
        <f t="shared" si="72"/>
        <v>1.83</v>
      </c>
      <c r="BU81" s="10">
        <f t="shared" si="73"/>
        <v>1.77</v>
      </c>
    </row>
    <row r="82" spans="1:73" x14ac:dyDescent="0.2">
      <c r="A82" s="1">
        <v>198509</v>
      </c>
      <c r="B82" s="5">
        <v>230.07</v>
      </c>
      <c r="C82" s="1">
        <v>283.23</v>
      </c>
      <c r="D82" s="1">
        <v>181.99</v>
      </c>
      <c r="E82" s="1">
        <v>231.61</v>
      </c>
      <c r="F82" s="5">
        <v>285.43</v>
      </c>
      <c r="G82" s="5">
        <v>182.04</v>
      </c>
      <c r="H82" s="5">
        <v>218.97</v>
      </c>
      <c r="I82" s="1">
        <v>271.81</v>
      </c>
      <c r="J82" s="5">
        <v>171.29</v>
      </c>
      <c r="K82" s="1">
        <v>249.84</v>
      </c>
      <c r="L82" s="1">
        <v>297.76</v>
      </c>
      <c r="M82" s="1">
        <v>197.7</v>
      </c>
      <c r="N82" s="1">
        <v>241.23</v>
      </c>
      <c r="O82" s="1">
        <v>286.48</v>
      </c>
      <c r="P82" s="1">
        <v>194.85</v>
      </c>
      <c r="Q82" s="5">
        <v>223.09</v>
      </c>
      <c r="R82" s="1">
        <v>262.07</v>
      </c>
      <c r="S82" s="1">
        <v>188.81</v>
      </c>
      <c r="T82" s="1" t="s">
        <v>40</v>
      </c>
      <c r="U82" s="1" t="s">
        <v>40</v>
      </c>
      <c r="V82" s="1" t="s">
        <v>40</v>
      </c>
      <c r="W82" s="1" t="s">
        <v>40</v>
      </c>
      <c r="X82" s="1" t="s">
        <v>40</v>
      </c>
      <c r="Y82" s="1" t="s">
        <v>40</v>
      </c>
      <c r="Z82" s="5" t="s">
        <v>40</v>
      </c>
      <c r="AA82" s="1" t="s">
        <v>40</v>
      </c>
      <c r="AB82" s="1" t="s">
        <v>40</v>
      </c>
      <c r="AC82" s="56">
        <f t="shared" si="47"/>
        <v>31291</v>
      </c>
      <c r="AD82" s="10">
        <f t="shared" si="48"/>
        <v>42.444355724124172</v>
      </c>
      <c r="AE82" s="10">
        <f t="shared" si="49"/>
        <v>0.98746255408854733</v>
      </c>
      <c r="AF82" s="10">
        <f t="shared" si="50"/>
        <v>15.624669975710216</v>
      </c>
      <c r="AG82" s="10">
        <f t="shared" si="30"/>
        <v>25.050448430493265</v>
      </c>
      <c r="AH82" s="10">
        <f t="shared" si="51"/>
        <v>21.652918781725884</v>
      </c>
      <c r="AI82" s="10"/>
      <c r="AJ82" s="10">
        <f t="shared" si="52"/>
        <v>1</v>
      </c>
      <c r="AK82" s="10">
        <f t="shared" si="53"/>
        <v>5</v>
      </c>
      <c r="AL82" s="10">
        <f t="shared" si="54"/>
        <v>4</v>
      </c>
      <c r="AM82" s="10">
        <f t="shared" si="55"/>
        <v>2</v>
      </c>
      <c r="AN82" s="10">
        <f t="shared" si="56"/>
        <v>3</v>
      </c>
      <c r="AO82" s="10" t="str">
        <f t="shared" si="57"/>
        <v/>
      </c>
      <c r="AP82" s="11" t="str">
        <f t="shared" si="46"/>
        <v>割安</v>
      </c>
      <c r="AQ82" s="11" t="str">
        <f t="shared" si="46"/>
        <v>小型</v>
      </c>
      <c r="AR82" s="11" t="str">
        <f t="shared" si="46"/>
        <v>市場T</v>
      </c>
      <c r="AS82" s="11" t="str">
        <f t="shared" si="46"/>
        <v>コア</v>
      </c>
      <c r="AT82" s="11" t="str">
        <f t="shared" si="46"/>
        <v>成長</v>
      </c>
      <c r="AU82" s="10">
        <f t="shared" si="32"/>
        <v>42.44</v>
      </c>
      <c r="AV82" s="10">
        <f t="shared" si="33"/>
        <v>25.05</v>
      </c>
      <c r="AW82" s="10">
        <f t="shared" si="34"/>
        <v>21.65</v>
      </c>
      <c r="AX82" s="10">
        <f t="shared" si="35"/>
        <v>15.62</v>
      </c>
      <c r="AY82" s="10">
        <f t="shared" si="36"/>
        <v>0.99</v>
      </c>
      <c r="AZ82" s="10">
        <f t="shared" si="58"/>
        <v>5.6248381008770165</v>
      </c>
      <c r="BA82" s="10">
        <f t="shared" si="59"/>
        <v>-1.1672729246973268</v>
      </c>
      <c r="BB82" s="10">
        <f t="shared" si="60"/>
        <v>2.8704312693789369</v>
      </c>
      <c r="BC82" s="10">
        <f t="shared" si="61"/>
        <v>1.4737320900614082</v>
      </c>
      <c r="BD82" s="10">
        <f t="shared" si="62"/>
        <v>2.3397535696810579</v>
      </c>
      <c r="BE82" s="10"/>
      <c r="BF82" s="10">
        <f t="shared" si="63"/>
        <v>1</v>
      </c>
      <c r="BG82" s="10">
        <f t="shared" si="64"/>
        <v>5</v>
      </c>
      <c r="BH82" s="10">
        <f t="shared" si="65"/>
        <v>2</v>
      </c>
      <c r="BI82" s="10">
        <f t="shared" si="66"/>
        <v>4</v>
      </c>
      <c r="BJ82" s="10">
        <f t="shared" si="67"/>
        <v>3</v>
      </c>
      <c r="BK82" s="10" t="str">
        <f t="shared" si="68"/>
        <v/>
      </c>
      <c r="BL82" s="3" t="str">
        <f t="shared" si="45"/>
        <v>割安</v>
      </c>
      <c r="BM82" s="3" t="str">
        <f t="shared" si="45"/>
        <v>コア</v>
      </c>
      <c r="BN82" s="3" t="str">
        <f t="shared" si="45"/>
        <v>市場T</v>
      </c>
      <c r="BO82" s="3" t="str">
        <f t="shared" si="45"/>
        <v>小型</v>
      </c>
      <c r="BP82" s="3" t="str">
        <f t="shared" si="45"/>
        <v>成長</v>
      </c>
      <c r="BQ82" s="10">
        <f t="shared" si="69"/>
        <v>5.62</v>
      </c>
      <c r="BR82" s="10">
        <f t="shared" si="70"/>
        <v>2.87</v>
      </c>
      <c r="BS82" s="10">
        <f t="shared" si="71"/>
        <v>2.34</v>
      </c>
      <c r="BT82" s="10">
        <f t="shared" si="72"/>
        <v>1.47</v>
      </c>
      <c r="BU82" s="10">
        <f t="shared" si="73"/>
        <v>-1.17</v>
      </c>
    </row>
    <row r="83" spans="1:73" x14ac:dyDescent="0.2">
      <c r="A83" s="1">
        <v>198510</v>
      </c>
      <c r="B83" s="5">
        <v>230.11</v>
      </c>
      <c r="C83" s="1">
        <v>272.61</v>
      </c>
      <c r="D83" s="1">
        <v>190.81</v>
      </c>
      <c r="E83" s="1">
        <v>232.08</v>
      </c>
      <c r="F83" s="5">
        <v>274.97000000000003</v>
      </c>
      <c r="G83" s="5">
        <v>191.3</v>
      </c>
      <c r="H83" s="5">
        <v>221.15</v>
      </c>
      <c r="I83" s="1">
        <v>267.3</v>
      </c>
      <c r="J83" s="5">
        <v>177.9</v>
      </c>
      <c r="K83" s="1">
        <v>247.9</v>
      </c>
      <c r="L83" s="1">
        <v>280.52</v>
      </c>
      <c r="M83" s="1">
        <v>211.43</v>
      </c>
      <c r="N83" s="1">
        <v>239.23</v>
      </c>
      <c r="O83" s="1">
        <v>271.25</v>
      </c>
      <c r="P83" s="1">
        <v>206.3</v>
      </c>
      <c r="Q83" s="5">
        <v>220.94</v>
      </c>
      <c r="R83" s="1">
        <v>251.15</v>
      </c>
      <c r="S83" s="1">
        <v>195.41</v>
      </c>
      <c r="T83" s="1" t="s">
        <v>40</v>
      </c>
      <c r="U83" s="1" t="s">
        <v>40</v>
      </c>
      <c r="V83" s="1" t="s">
        <v>40</v>
      </c>
      <c r="W83" s="1" t="s">
        <v>40</v>
      </c>
      <c r="X83" s="1" t="s">
        <v>40</v>
      </c>
      <c r="Y83" s="1" t="s">
        <v>40</v>
      </c>
      <c r="Z83" s="5" t="s">
        <v>40</v>
      </c>
      <c r="AA83" s="1" t="s">
        <v>40</v>
      </c>
      <c r="AB83" s="1" t="s">
        <v>40</v>
      </c>
      <c r="AC83" s="56">
        <f t="shared" si="47"/>
        <v>31321</v>
      </c>
      <c r="AD83" s="10">
        <f t="shared" si="48"/>
        <v>31.797919762258566</v>
      </c>
      <c r="AE83" s="10">
        <f t="shared" si="49"/>
        <v>2.7665860864893865</v>
      </c>
      <c r="AF83" s="10">
        <f t="shared" si="50"/>
        <v>13.608342751464097</v>
      </c>
      <c r="AG83" s="10">
        <f t="shared" si="30"/>
        <v>19.111542401207604</v>
      </c>
      <c r="AH83" s="10">
        <f t="shared" si="51"/>
        <v>17.28338430173293</v>
      </c>
      <c r="AI83" s="10"/>
      <c r="AJ83" s="10">
        <f t="shared" si="52"/>
        <v>1</v>
      </c>
      <c r="AK83" s="10">
        <f t="shared" si="53"/>
        <v>5</v>
      </c>
      <c r="AL83" s="10">
        <f t="shared" si="54"/>
        <v>4</v>
      </c>
      <c r="AM83" s="10">
        <f t="shared" si="55"/>
        <v>2</v>
      </c>
      <c r="AN83" s="10">
        <f t="shared" si="56"/>
        <v>3</v>
      </c>
      <c r="AO83" s="10" t="str">
        <f t="shared" si="57"/>
        <v/>
      </c>
      <c r="AP83" s="11" t="str">
        <f t="shared" si="46"/>
        <v>割安</v>
      </c>
      <c r="AQ83" s="11" t="str">
        <f t="shared" si="46"/>
        <v>小型</v>
      </c>
      <c r="AR83" s="11" t="str">
        <f t="shared" si="46"/>
        <v>市場T</v>
      </c>
      <c r="AS83" s="11" t="str">
        <f t="shared" si="46"/>
        <v>コア</v>
      </c>
      <c r="AT83" s="11" t="str">
        <f t="shared" si="46"/>
        <v>成長</v>
      </c>
      <c r="AU83" s="10">
        <f t="shared" si="32"/>
        <v>31.8</v>
      </c>
      <c r="AV83" s="10">
        <f t="shared" si="33"/>
        <v>19.11</v>
      </c>
      <c r="AW83" s="10">
        <f t="shared" si="34"/>
        <v>17.28</v>
      </c>
      <c r="AX83" s="10">
        <f t="shared" si="35"/>
        <v>13.61</v>
      </c>
      <c r="AY83" s="10">
        <f t="shared" si="36"/>
        <v>2.77</v>
      </c>
      <c r="AZ83" s="10">
        <f t="shared" si="58"/>
        <v>-3.6646463230914694</v>
      </c>
      <c r="BA83" s="10">
        <f t="shared" si="59"/>
        <v>5.0867941111843562</v>
      </c>
      <c r="BB83" s="10">
        <f t="shared" si="60"/>
        <v>0.99557016942961596</v>
      </c>
      <c r="BC83" s="10">
        <f t="shared" si="61"/>
        <v>-0.96373660854364163</v>
      </c>
      <c r="BD83" s="10">
        <f t="shared" si="62"/>
        <v>1.7386012952580465E-2</v>
      </c>
      <c r="BE83" s="10"/>
      <c r="BF83" s="10">
        <f t="shared" si="63"/>
        <v>5</v>
      </c>
      <c r="BG83" s="10">
        <f t="shared" si="64"/>
        <v>1</v>
      </c>
      <c r="BH83" s="10">
        <f t="shared" si="65"/>
        <v>2</v>
      </c>
      <c r="BI83" s="10">
        <f t="shared" si="66"/>
        <v>4</v>
      </c>
      <c r="BJ83" s="10">
        <f t="shared" si="67"/>
        <v>3</v>
      </c>
      <c r="BK83" s="10" t="str">
        <f t="shared" si="68"/>
        <v/>
      </c>
      <c r="BL83" s="3" t="str">
        <f t="shared" si="45"/>
        <v>成長</v>
      </c>
      <c r="BM83" s="3" t="str">
        <f t="shared" si="45"/>
        <v>コア</v>
      </c>
      <c r="BN83" s="3" t="str">
        <f t="shared" si="45"/>
        <v>市場T</v>
      </c>
      <c r="BO83" s="3" t="str">
        <f t="shared" si="45"/>
        <v>小型</v>
      </c>
      <c r="BP83" s="3" t="str">
        <f t="shared" si="45"/>
        <v>割安</v>
      </c>
      <c r="BQ83" s="10">
        <f t="shared" si="69"/>
        <v>5.09</v>
      </c>
      <c r="BR83" s="10">
        <f t="shared" si="70"/>
        <v>1</v>
      </c>
      <c r="BS83" s="10">
        <f t="shared" si="71"/>
        <v>0.02</v>
      </c>
      <c r="BT83" s="10">
        <f t="shared" si="72"/>
        <v>-0.96</v>
      </c>
      <c r="BU83" s="10">
        <f t="shared" si="73"/>
        <v>-3.66</v>
      </c>
    </row>
    <row r="84" spans="1:73" x14ac:dyDescent="0.2">
      <c r="A84" s="1">
        <v>198511</v>
      </c>
      <c r="B84" s="5">
        <v>226.78</v>
      </c>
      <c r="C84" s="1">
        <v>265.76</v>
      </c>
      <c r="D84" s="1">
        <v>190.44</v>
      </c>
      <c r="E84" s="1">
        <v>227.27</v>
      </c>
      <c r="F84" s="5">
        <v>266.20999999999998</v>
      </c>
      <c r="G84" s="5">
        <v>189.81</v>
      </c>
      <c r="H84" s="5">
        <v>214.58</v>
      </c>
      <c r="I84" s="1">
        <v>257.48</v>
      </c>
      <c r="J84" s="5">
        <v>173.91</v>
      </c>
      <c r="K84" s="1">
        <v>245.56</v>
      </c>
      <c r="L84" s="1">
        <v>273.11</v>
      </c>
      <c r="M84" s="1">
        <v>214.29</v>
      </c>
      <c r="N84" s="1">
        <v>238.97</v>
      </c>
      <c r="O84" s="1">
        <v>266.89999999999998</v>
      </c>
      <c r="P84" s="1">
        <v>210.2</v>
      </c>
      <c r="Q84" s="5">
        <v>225.1</v>
      </c>
      <c r="R84" s="1">
        <v>253.46</v>
      </c>
      <c r="S84" s="1">
        <v>201.51</v>
      </c>
      <c r="T84" s="1" t="s">
        <v>40</v>
      </c>
      <c r="U84" s="1" t="s">
        <v>40</v>
      </c>
      <c r="V84" s="1" t="s">
        <v>40</v>
      </c>
      <c r="W84" s="1" t="s">
        <v>40</v>
      </c>
      <c r="X84" s="1" t="s">
        <v>40</v>
      </c>
      <c r="Y84" s="1" t="s">
        <v>40</v>
      </c>
      <c r="Z84" s="5" t="s">
        <v>40</v>
      </c>
      <c r="AA84" s="1" t="s">
        <v>40</v>
      </c>
      <c r="AB84" s="1" t="s">
        <v>40</v>
      </c>
      <c r="AC84" s="56">
        <f t="shared" si="47"/>
        <v>31352</v>
      </c>
      <c r="AD84" s="10">
        <f t="shared" si="48"/>
        <v>23.669051379726834</v>
      </c>
      <c r="AE84" s="10">
        <f t="shared" si="49"/>
        <v>5.0996677740863916</v>
      </c>
      <c r="AF84" s="10">
        <f t="shared" si="50"/>
        <v>11.836139052483464</v>
      </c>
      <c r="AG84" s="10">
        <f t="shared" si="30"/>
        <v>18.007863695937075</v>
      </c>
      <c r="AH84" s="10">
        <f t="shared" si="51"/>
        <v>14.924238585111226</v>
      </c>
      <c r="AI84" s="10"/>
      <c r="AJ84" s="10">
        <f t="shared" si="52"/>
        <v>1</v>
      </c>
      <c r="AK84" s="10">
        <f t="shared" si="53"/>
        <v>5</v>
      </c>
      <c r="AL84" s="10">
        <f t="shared" si="54"/>
        <v>4</v>
      </c>
      <c r="AM84" s="10">
        <f t="shared" si="55"/>
        <v>2</v>
      </c>
      <c r="AN84" s="10">
        <f t="shared" si="56"/>
        <v>3</v>
      </c>
      <c r="AO84" s="10" t="str">
        <f t="shared" si="57"/>
        <v/>
      </c>
      <c r="AP84" s="11" t="str">
        <f t="shared" si="46"/>
        <v>割安</v>
      </c>
      <c r="AQ84" s="11" t="str">
        <f t="shared" si="46"/>
        <v>小型</v>
      </c>
      <c r="AR84" s="11" t="str">
        <f t="shared" si="46"/>
        <v>市場T</v>
      </c>
      <c r="AS84" s="11" t="str">
        <f t="shared" si="46"/>
        <v>コア</v>
      </c>
      <c r="AT84" s="11" t="str">
        <f t="shared" si="46"/>
        <v>成長</v>
      </c>
      <c r="AU84" s="10">
        <f t="shared" si="32"/>
        <v>23.67</v>
      </c>
      <c r="AV84" s="10">
        <f t="shared" si="33"/>
        <v>18.010000000000002</v>
      </c>
      <c r="AW84" s="10">
        <f t="shared" si="34"/>
        <v>14.92</v>
      </c>
      <c r="AX84" s="10">
        <f t="shared" si="35"/>
        <v>11.84</v>
      </c>
      <c r="AY84" s="10">
        <f t="shared" si="36"/>
        <v>5.0999999999999996</v>
      </c>
      <c r="AZ84" s="10">
        <f t="shared" si="58"/>
        <v>-3.1858020875004667</v>
      </c>
      <c r="BA84" s="10">
        <f t="shared" si="59"/>
        <v>-0.77888133821223393</v>
      </c>
      <c r="BB84" s="10">
        <f t="shared" si="60"/>
        <v>-2.9708342753786976</v>
      </c>
      <c r="BC84" s="10">
        <f t="shared" si="61"/>
        <v>1.8828641260070667</v>
      </c>
      <c r="BD84" s="10">
        <f t="shared" si="62"/>
        <v>-1.4471339794011606</v>
      </c>
      <c r="BE84" s="10"/>
      <c r="BF84" s="10">
        <f t="shared" si="63"/>
        <v>5</v>
      </c>
      <c r="BG84" s="10">
        <f t="shared" si="64"/>
        <v>2</v>
      </c>
      <c r="BH84" s="10">
        <f t="shared" si="65"/>
        <v>4</v>
      </c>
      <c r="BI84" s="10">
        <f t="shared" si="66"/>
        <v>1</v>
      </c>
      <c r="BJ84" s="10">
        <f t="shared" si="67"/>
        <v>3</v>
      </c>
      <c r="BK84" s="10" t="str">
        <f t="shared" si="68"/>
        <v/>
      </c>
      <c r="BL84" s="3" t="str">
        <f t="shared" ref="BL84:BP93" si="74">INDEX($BF$12:$BK$12,MATCH(BL$12,$BF84:$BK84,0))</f>
        <v>小型</v>
      </c>
      <c r="BM84" s="3" t="str">
        <f t="shared" si="74"/>
        <v>成長</v>
      </c>
      <c r="BN84" s="3" t="str">
        <f t="shared" si="74"/>
        <v>市場T</v>
      </c>
      <c r="BO84" s="3" t="str">
        <f t="shared" si="74"/>
        <v>コア</v>
      </c>
      <c r="BP84" s="3" t="str">
        <f t="shared" si="74"/>
        <v>割安</v>
      </c>
      <c r="BQ84" s="10">
        <f t="shared" si="69"/>
        <v>1.88</v>
      </c>
      <c r="BR84" s="10">
        <f t="shared" si="70"/>
        <v>-0.78</v>
      </c>
      <c r="BS84" s="10">
        <f t="shared" si="71"/>
        <v>-1.45</v>
      </c>
      <c r="BT84" s="10">
        <f t="shared" si="72"/>
        <v>-2.97</v>
      </c>
      <c r="BU84" s="10">
        <f t="shared" si="73"/>
        <v>-3.19</v>
      </c>
    </row>
    <row r="85" spans="1:73" x14ac:dyDescent="0.2">
      <c r="A85" s="1">
        <v>198512</v>
      </c>
      <c r="B85" s="5">
        <v>236.07</v>
      </c>
      <c r="C85" s="1">
        <v>275.93</v>
      </c>
      <c r="D85" s="1">
        <v>198.84</v>
      </c>
      <c r="E85" s="1">
        <v>238.09</v>
      </c>
      <c r="F85" s="5">
        <v>277.86</v>
      </c>
      <c r="G85" s="5">
        <v>199.68</v>
      </c>
      <c r="H85" s="5">
        <v>228.83</v>
      </c>
      <c r="I85" s="1">
        <v>273.52999999999997</v>
      </c>
      <c r="J85" s="5">
        <v>186.17</v>
      </c>
      <c r="K85" s="1">
        <v>251.58</v>
      </c>
      <c r="L85" s="1">
        <v>279.52</v>
      </c>
      <c r="M85" s="1">
        <v>219.85</v>
      </c>
      <c r="N85" s="1">
        <v>243.56</v>
      </c>
      <c r="O85" s="1">
        <v>272.2</v>
      </c>
      <c r="P85" s="1">
        <v>214.05</v>
      </c>
      <c r="Q85" s="5">
        <v>226.66</v>
      </c>
      <c r="R85" s="1">
        <v>256.33999999999997</v>
      </c>
      <c r="S85" s="1">
        <v>201.77</v>
      </c>
      <c r="T85" s="1" t="s">
        <v>40</v>
      </c>
      <c r="U85" s="1" t="s">
        <v>40</v>
      </c>
      <c r="V85" s="1" t="s">
        <v>40</v>
      </c>
      <c r="W85" s="1" t="s">
        <v>40</v>
      </c>
      <c r="X85" s="1" t="s">
        <v>40</v>
      </c>
      <c r="Y85" s="1" t="s">
        <v>40</v>
      </c>
      <c r="Z85" s="5" t="s">
        <v>40</v>
      </c>
      <c r="AA85" s="1" t="s">
        <v>40</v>
      </c>
      <c r="AB85" s="1" t="s">
        <v>40</v>
      </c>
      <c r="AC85" s="56">
        <f t="shared" si="47"/>
        <v>31382</v>
      </c>
      <c r="AD85" s="10">
        <f t="shared" si="48"/>
        <v>21.660317877315126</v>
      </c>
      <c r="AE85" s="10">
        <f t="shared" si="49"/>
        <v>8.1338676486515826</v>
      </c>
      <c r="AF85" s="10">
        <f t="shared" si="50"/>
        <v>12.629817394300357</v>
      </c>
      <c r="AG85" s="10">
        <f t="shared" si="30"/>
        <v>18.329417906551804</v>
      </c>
      <c r="AH85" s="10">
        <f t="shared" si="51"/>
        <v>15.386871303582762</v>
      </c>
      <c r="AI85" s="10"/>
      <c r="AJ85" s="10">
        <f t="shared" si="52"/>
        <v>1</v>
      </c>
      <c r="AK85" s="10">
        <f t="shared" si="53"/>
        <v>5</v>
      </c>
      <c r="AL85" s="10">
        <f t="shared" si="54"/>
        <v>4</v>
      </c>
      <c r="AM85" s="10">
        <f t="shared" si="55"/>
        <v>2</v>
      </c>
      <c r="AN85" s="10">
        <f t="shared" si="56"/>
        <v>3</v>
      </c>
      <c r="AO85" s="10" t="str">
        <f t="shared" si="57"/>
        <v/>
      </c>
      <c r="AP85" s="11" t="str">
        <f t="shared" ref="AP85:AT94" si="75">INDEX($AJ$12:$AO$12,MATCH(AP$12,$AJ85:$AO85,0))</f>
        <v>割安</v>
      </c>
      <c r="AQ85" s="11" t="str">
        <f t="shared" si="75"/>
        <v>小型</v>
      </c>
      <c r="AR85" s="11" t="str">
        <f t="shared" si="75"/>
        <v>市場T</v>
      </c>
      <c r="AS85" s="11" t="str">
        <f t="shared" si="75"/>
        <v>コア</v>
      </c>
      <c r="AT85" s="11" t="str">
        <f t="shared" si="75"/>
        <v>成長</v>
      </c>
      <c r="AU85" s="10">
        <f t="shared" si="32"/>
        <v>21.66</v>
      </c>
      <c r="AV85" s="10">
        <f t="shared" si="33"/>
        <v>18.329999999999998</v>
      </c>
      <c r="AW85" s="10">
        <f t="shared" si="34"/>
        <v>15.39</v>
      </c>
      <c r="AX85" s="10">
        <f t="shared" si="35"/>
        <v>12.63</v>
      </c>
      <c r="AY85" s="10">
        <f t="shared" si="36"/>
        <v>8.1300000000000008</v>
      </c>
      <c r="AZ85" s="10">
        <f t="shared" si="58"/>
        <v>4.3762443183952726</v>
      </c>
      <c r="BA85" s="10">
        <f t="shared" si="59"/>
        <v>5.1999367788841511</v>
      </c>
      <c r="BB85" s="10">
        <f t="shared" si="60"/>
        <v>6.6408798583278861</v>
      </c>
      <c r="BC85" s="10">
        <f t="shared" si="61"/>
        <v>0.69302532207906609</v>
      </c>
      <c r="BD85" s="10">
        <f t="shared" si="62"/>
        <v>4.0964811711791116</v>
      </c>
      <c r="BE85" s="10"/>
      <c r="BF85" s="10">
        <f t="shared" si="63"/>
        <v>3</v>
      </c>
      <c r="BG85" s="10">
        <f t="shared" si="64"/>
        <v>2</v>
      </c>
      <c r="BH85" s="10">
        <f t="shared" si="65"/>
        <v>1</v>
      </c>
      <c r="BI85" s="10">
        <f t="shared" si="66"/>
        <v>5</v>
      </c>
      <c r="BJ85" s="10">
        <f t="shared" si="67"/>
        <v>4</v>
      </c>
      <c r="BK85" s="10" t="str">
        <f t="shared" si="68"/>
        <v/>
      </c>
      <c r="BL85" s="3" t="str">
        <f t="shared" si="74"/>
        <v>コア</v>
      </c>
      <c r="BM85" s="3" t="str">
        <f t="shared" si="74"/>
        <v>成長</v>
      </c>
      <c r="BN85" s="3" t="str">
        <f t="shared" si="74"/>
        <v>割安</v>
      </c>
      <c r="BO85" s="3" t="str">
        <f t="shared" si="74"/>
        <v>市場T</v>
      </c>
      <c r="BP85" s="3" t="str">
        <f t="shared" si="74"/>
        <v>小型</v>
      </c>
      <c r="BQ85" s="10">
        <f t="shared" si="69"/>
        <v>6.64</v>
      </c>
      <c r="BR85" s="10">
        <f t="shared" si="70"/>
        <v>5.2</v>
      </c>
      <c r="BS85" s="10">
        <f t="shared" si="71"/>
        <v>4.38</v>
      </c>
      <c r="BT85" s="10">
        <f t="shared" si="72"/>
        <v>4.0999999999999996</v>
      </c>
      <c r="BU85" s="10">
        <f t="shared" si="73"/>
        <v>0.69</v>
      </c>
    </row>
    <row r="86" spans="1:73" x14ac:dyDescent="0.2">
      <c r="A86" s="1">
        <v>198601</v>
      </c>
      <c r="B86" s="5">
        <v>236.25</v>
      </c>
      <c r="C86" s="1">
        <v>274.06</v>
      </c>
      <c r="D86" s="1">
        <v>200.4</v>
      </c>
      <c r="E86" s="1">
        <v>236.64</v>
      </c>
      <c r="F86" s="5">
        <v>273.88</v>
      </c>
      <c r="G86" s="5">
        <v>200.03</v>
      </c>
      <c r="H86" s="5">
        <v>226.48</v>
      </c>
      <c r="I86" s="1">
        <v>269.69</v>
      </c>
      <c r="J86" s="5">
        <v>184.87</v>
      </c>
      <c r="K86" s="1">
        <v>251.42</v>
      </c>
      <c r="L86" s="1">
        <v>275.43</v>
      </c>
      <c r="M86" s="1">
        <v>223.02</v>
      </c>
      <c r="N86" s="1">
        <v>245.89</v>
      </c>
      <c r="O86" s="1">
        <v>272.33999999999997</v>
      </c>
      <c r="P86" s="1">
        <v>218.12</v>
      </c>
      <c r="Q86" s="5">
        <v>234.81</v>
      </c>
      <c r="R86" s="1">
        <v>265.2</v>
      </c>
      <c r="S86" s="1">
        <v>209.27</v>
      </c>
      <c r="T86" s="1" t="s">
        <v>40</v>
      </c>
      <c r="U86" s="1" t="s">
        <v>40</v>
      </c>
      <c r="V86" s="1" t="s">
        <v>40</v>
      </c>
      <c r="W86" s="1" t="s">
        <v>40</v>
      </c>
      <c r="X86" s="1" t="s">
        <v>40</v>
      </c>
      <c r="Y86" s="1" t="s">
        <v>40</v>
      </c>
      <c r="Z86" s="5" t="s">
        <v>40</v>
      </c>
      <c r="AA86" s="1" t="s">
        <v>40</v>
      </c>
      <c r="AB86" s="1" t="s">
        <v>40</v>
      </c>
      <c r="AC86" s="56">
        <f t="shared" si="47"/>
        <v>31413</v>
      </c>
      <c r="AD86" s="10">
        <f t="shared" si="48"/>
        <v>18.665511265164646</v>
      </c>
      <c r="AE86" s="10">
        <f t="shared" si="49"/>
        <v>5.9144339722545736</v>
      </c>
      <c r="AF86" s="10">
        <f t="shared" si="50"/>
        <v>10.769832730118356</v>
      </c>
      <c r="AG86" s="10">
        <f t="shared" si="30"/>
        <v>18.280274027805767</v>
      </c>
      <c r="AH86" s="10">
        <f t="shared" si="51"/>
        <v>13.24960452519055</v>
      </c>
      <c r="AI86" s="10"/>
      <c r="AJ86" s="10">
        <f t="shared" si="52"/>
        <v>1</v>
      </c>
      <c r="AK86" s="10">
        <f t="shared" si="53"/>
        <v>5</v>
      </c>
      <c r="AL86" s="10">
        <f t="shared" si="54"/>
        <v>4</v>
      </c>
      <c r="AM86" s="10">
        <f t="shared" si="55"/>
        <v>2</v>
      </c>
      <c r="AN86" s="10">
        <f t="shared" si="56"/>
        <v>3</v>
      </c>
      <c r="AO86" s="10" t="str">
        <f t="shared" si="57"/>
        <v/>
      </c>
      <c r="AP86" s="11" t="str">
        <f t="shared" si="75"/>
        <v>割安</v>
      </c>
      <c r="AQ86" s="11" t="str">
        <f t="shared" si="75"/>
        <v>小型</v>
      </c>
      <c r="AR86" s="11" t="str">
        <f t="shared" si="75"/>
        <v>市場T</v>
      </c>
      <c r="AS86" s="11" t="str">
        <f t="shared" si="75"/>
        <v>コア</v>
      </c>
      <c r="AT86" s="11" t="str">
        <f t="shared" si="75"/>
        <v>成長</v>
      </c>
      <c r="AU86" s="10">
        <f t="shared" si="32"/>
        <v>18.670000000000002</v>
      </c>
      <c r="AV86" s="10">
        <f t="shared" si="33"/>
        <v>18.28</v>
      </c>
      <c r="AW86" s="10">
        <f t="shared" si="34"/>
        <v>13.25</v>
      </c>
      <c r="AX86" s="10">
        <f t="shared" si="35"/>
        <v>10.77</v>
      </c>
      <c r="AY86" s="10">
        <f t="shared" si="36"/>
        <v>5.91</v>
      </c>
      <c r="AZ86" s="10">
        <f t="shared" si="58"/>
        <v>-1.4323760166990662</v>
      </c>
      <c r="BA86" s="10">
        <f t="shared" si="59"/>
        <v>0.17528044871795156</v>
      </c>
      <c r="BB86" s="10">
        <f t="shared" si="60"/>
        <v>-1.0269632478259072</v>
      </c>
      <c r="BC86" s="10">
        <f t="shared" si="61"/>
        <v>3.5956939909997487</v>
      </c>
      <c r="BD86" s="10">
        <f t="shared" si="62"/>
        <v>7.6248570339298993E-2</v>
      </c>
      <c r="BE86" s="10"/>
      <c r="BF86" s="10">
        <f t="shared" si="63"/>
        <v>5</v>
      </c>
      <c r="BG86" s="10">
        <f t="shared" si="64"/>
        <v>2</v>
      </c>
      <c r="BH86" s="10">
        <f t="shared" si="65"/>
        <v>4</v>
      </c>
      <c r="BI86" s="10">
        <f t="shared" si="66"/>
        <v>1</v>
      </c>
      <c r="BJ86" s="10">
        <f t="shared" si="67"/>
        <v>3</v>
      </c>
      <c r="BK86" s="10" t="str">
        <f t="shared" si="68"/>
        <v/>
      </c>
      <c r="BL86" s="3" t="str">
        <f t="shared" si="74"/>
        <v>小型</v>
      </c>
      <c r="BM86" s="3" t="str">
        <f t="shared" si="74"/>
        <v>成長</v>
      </c>
      <c r="BN86" s="3" t="str">
        <f t="shared" si="74"/>
        <v>市場T</v>
      </c>
      <c r="BO86" s="3" t="str">
        <f t="shared" si="74"/>
        <v>コア</v>
      </c>
      <c r="BP86" s="3" t="str">
        <f t="shared" si="74"/>
        <v>割安</v>
      </c>
      <c r="BQ86" s="10">
        <f t="shared" si="69"/>
        <v>3.6</v>
      </c>
      <c r="BR86" s="10">
        <f t="shared" si="70"/>
        <v>0.18</v>
      </c>
      <c r="BS86" s="10">
        <f t="shared" si="71"/>
        <v>0.08</v>
      </c>
      <c r="BT86" s="10">
        <f t="shared" si="72"/>
        <v>-1.03</v>
      </c>
      <c r="BU86" s="10">
        <f t="shared" si="73"/>
        <v>-1.43</v>
      </c>
    </row>
    <row r="87" spans="1:73" x14ac:dyDescent="0.2">
      <c r="A87" s="1">
        <v>198602</v>
      </c>
      <c r="B87" s="5">
        <v>247.64</v>
      </c>
      <c r="C87" s="1">
        <v>292.10000000000002</v>
      </c>
      <c r="D87" s="1">
        <v>206.8</v>
      </c>
      <c r="E87" s="1">
        <v>247.51</v>
      </c>
      <c r="F87" s="5">
        <v>290.29000000000002</v>
      </c>
      <c r="G87" s="5">
        <v>206.59</v>
      </c>
      <c r="H87" s="5">
        <v>235.31</v>
      </c>
      <c r="I87" s="1">
        <v>278.85000000000002</v>
      </c>
      <c r="J87" s="5">
        <v>192.87</v>
      </c>
      <c r="K87" s="1">
        <v>265.22000000000003</v>
      </c>
      <c r="L87" s="1">
        <v>300.29000000000002</v>
      </c>
      <c r="M87" s="1">
        <v>227.01</v>
      </c>
      <c r="N87" s="1">
        <v>259.73</v>
      </c>
      <c r="O87" s="1">
        <v>297.41000000000003</v>
      </c>
      <c r="P87" s="1">
        <v>222.79</v>
      </c>
      <c r="Q87" s="5">
        <v>248.75</v>
      </c>
      <c r="R87" s="1">
        <v>290.77999999999997</v>
      </c>
      <c r="S87" s="1">
        <v>215.17</v>
      </c>
      <c r="T87" s="1" t="s">
        <v>40</v>
      </c>
      <c r="U87" s="1" t="s">
        <v>40</v>
      </c>
      <c r="V87" s="1" t="s">
        <v>40</v>
      </c>
      <c r="W87" s="1" t="s">
        <v>40</v>
      </c>
      <c r="X87" s="1" t="s">
        <v>40</v>
      </c>
      <c r="Y87" s="1" t="s">
        <v>40</v>
      </c>
      <c r="Z87" s="5" t="s">
        <v>40</v>
      </c>
      <c r="AA87" s="1" t="s">
        <v>40</v>
      </c>
      <c r="AB87" s="1" t="s">
        <v>40</v>
      </c>
      <c r="AC87" s="56">
        <f t="shared" si="47"/>
        <v>31444</v>
      </c>
      <c r="AD87" s="10">
        <f t="shared" si="48"/>
        <v>22.037247235885161</v>
      </c>
      <c r="AE87" s="10">
        <f t="shared" si="49"/>
        <v>5.3117194270275947</v>
      </c>
      <c r="AF87" s="10">
        <f t="shared" si="50"/>
        <v>10.995283018867919</v>
      </c>
      <c r="AG87" s="10">
        <f t="shared" si="30"/>
        <v>23.485901509134234</v>
      </c>
      <c r="AH87" s="10">
        <f t="shared" si="51"/>
        <v>15.074349442379177</v>
      </c>
      <c r="AI87" s="10"/>
      <c r="AJ87" s="10">
        <f t="shared" si="52"/>
        <v>2</v>
      </c>
      <c r="AK87" s="10">
        <f t="shared" si="53"/>
        <v>5</v>
      </c>
      <c r="AL87" s="10">
        <f t="shared" si="54"/>
        <v>4</v>
      </c>
      <c r="AM87" s="10">
        <f t="shared" si="55"/>
        <v>1</v>
      </c>
      <c r="AN87" s="10">
        <f t="shared" si="56"/>
        <v>3</v>
      </c>
      <c r="AO87" s="10" t="str">
        <f t="shared" si="57"/>
        <v/>
      </c>
      <c r="AP87" s="11" t="str">
        <f t="shared" si="75"/>
        <v>小型</v>
      </c>
      <c r="AQ87" s="11" t="str">
        <f t="shared" si="75"/>
        <v>割安</v>
      </c>
      <c r="AR87" s="11" t="str">
        <f t="shared" si="75"/>
        <v>市場T</v>
      </c>
      <c r="AS87" s="11" t="str">
        <f t="shared" si="75"/>
        <v>コア</v>
      </c>
      <c r="AT87" s="11" t="str">
        <f t="shared" si="75"/>
        <v>成長</v>
      </c>
      <c r="AU87" s="10">
        <f t="shared" si="32"/>
        <v>23.49</v>
      </c>
      <c r="AV87" s="10">
        <f t="shared" si="33"/>
        <v>22.04</v>
      </c>
      <c r="AW87" s="10">
        <f t="shared" si="34"/>
        <v>15.07</v>
      </c>
      <c r="AX87" s="10">
        <f t="shared" si="35"/>
        <v>11</v>
      </c>
      <c r="AY87" s="10">
        <f t="shared" si="36"/>
        <v>5.31</v>
      </c>
      <c r="AZ87" s="10">
        <f t="shared" si="58"/>
        <v>5.9916751862129525</v>
      </c>
      <c r="BA87" s="10">
        <f t="shared" si="59"/>
        <v>3.2795080737889393</v>
      </c>
      <c r="BB87" s="10">
        <f t="shared" si="60"/>
        <v>3.8987990109502046</v>
      </c>
      <c r="BC87" s="10">
        <f t="shared" si="61"/>
        <v>5.9367147906818296</v>
      </c>
      <c r="BD87" s="10">
        <f t="shared" si="62"/>
        <v>4.821164021164015</v>
      </c>
      <c r="BE87" s="10"/>
      <c r="BF87" s="10">
        <f t="shared" si="63"/>
        <v>1</v>
      </c>
      <c r="BG87" s="10">
        <f t="shared" si="64"/>
        <v>5</v>
      </c>
      <c r="BH87" s="10">
        <f t="shared" si="65"/>
        <v>4</v>
      </c>
      <c r="BI87" s="10">
        <f t="shared" si="66"/>
        <v>2</v>
      </c>
      <c r="BJ87" s="10">
        <f t="shared" si="67"/>
        <v>3</v>
      </c>
      <c r="BK87" s="10" t="str">
        <f t="shared" si="68"/>
        <v/>
      </c>
      <c r="BL87" s="3" t="str">
        <f t="shared" si="74"/>
        <v>割安</v>
      </c>
      <c r="BM87" s="3" t="str">
        <f t="shared" si="74"/>
        <v>小型</v>
      </c>
      <c r="BN87" s="3" t="str">
        <f t="shared" si="74"/>
        <v>市場T</v>
      </c>
      <c r="BO87" s="3" t="str">
        <f t="shared" si="74"/>
        <v>コア</v>
      </c>
      <c r="BP87" s="3" t="str">
        <f t="shared" si="74"/>
        <v>成長</v>
      </c>
      <c r="BQ87" s="10">
        <f t="shared" si="69"/>
        <v>5.99</v>
      </c>
      <c r="BR87" s="10">
        <f t="shared" si="70"/>
        <v>5.94</v>
      </c>
      <c r="BS87" s="10">
        <f t="shared" si="71"/>
        <v>4.82</v>
      </c>
      <c r="BT87" s="10">
        <f t="shared" si="72"/>
        <v>3.9</v>
      </c>
      <c r="BU87" s="10">
        <f t="shared" si="73"/>
        <v>3.28</v>
      </c>
    </row>
    <row r="88" spans="1:73" x14ac:dyDescent="0.2">
      <c r="A88" s="1">
        <v>198603</v>
      </c>
      <c r="B88" s="5">
        <v>287.20999999999998</v>
      </c>
      <c r="C88" s="1">
        <v>345.7</v>
      </c>
      <c r="D88" s="1">
        <v>235.2</v>
      </c>
      <c r="E88" s="1">
        <v>293.02</v>
      </c>
      <c r="F88" s="5">
        <v>350.5</v>
      </c>
      <c r="G88" s="5">
        <v>239.92</v>
      </c>
      <c r="H88" s="5">
        <v>286.33</v>
      </c>
      <c r="I88" s="1">
        <v>344.66</v>
      </c>
      <c r="J88" s="5">
        <v>231.54</v>
      </c>
      <c r="K88" s="1">
        <v>302.91000000000003</v>
      </c>
      <c r="L88" s="1">
        <v>353.06</v>
      </c>
      <c r="M88" s="1">
        <v>250.73</v>
      </c>
      <c r="N88" s="1">
        <v>288.45</v>
      </c>
      <c r="O88" s="1">
        <v>339.83</v>
      </c>
      <c r="P88" s="1">
        <v>239.97</v>
      </c>
      <c r="Q88" s="5">
        <v>259.39999999999998</v>
      </c>
      <c r="R88" s="1">
        <v>309.14999999999998</v>
      </c>
      <c r="S88" s="1">
        <v>220.45</v>
      </c>
      <c r="T88" s="1" t="s">
        <v>40</v>
      </c>
      <c r="U88" s="1" t="s">
        <v>40</v>
      </c>
      <c r="V88" s="1" t="s">
        <v>40</v>
      </c>
      <c r="W88" s="1" t="s">
        <v>40</v>
      </c>
      <c r="X88" s="1" t="s">
        <v>40</v>
      </c>
      <c r="Y88" s="1" t="s">
        <v>40</v>
      </c>
      <c r="Z88" s="5" t="s">
        <v>40</v>
      </c>
      <c r="AA88" s="1" t="s">
        <v>40</v>
      </c>
      <c r="AB88" s="1" t="s">
        <v>40</v>
      </c>
      <c r="AC88" s="56">
        <f t="shared" si="47"/>
        <v>31472</v>
      </c>
      <c r="AD88" s="10">
        <f t="shared" si="48"/>
        <v>42.017828200972438</v>
      </c>
      <c r="AE88" s="10">
        <f t="shared" si="49"/>
        <v>20.70839203058965</v>
      </c>
      <c r="AF88" s="10">
        <f t="shared" si="50"/>
        <v>31.967553117942572</v>
      </c>
      <c r="AG88" s="10">
        <f t="shared" si="30"/>
        <v>26.099849302416001</v>
      </c>
      <c r="AH88" s="10">
        <f t="shared" si="51"/>
        <v>30.259875731325671</v>
      </c>
      <c r="AI88" s="10"/>
      <c r="AJ88" s="10">
        <f t="shared" si="52"/>
        <v>1</v>
      </c>
      <c r="AK88" s="10">
        <f t="shared" si="53"/>
        <v>5</v>
      </c>
      <c r="AL88" s="10">
        <f t="shared" si="54"/>
        <v>2</v>
      </c>
      <c r="AM88" s="10">
        <f t="shared" si="55"/>
        <v>4</v>
      </c>
      <c r="AN88" s="10">
        <f t="shared" si="56"/>
        <v>3</v>
      </c>
      <c r="AO88" s="10" t="str">
        <f t="shared" si="57"/>
        <v/>
      </c>
      <c r="AP88" s="11" t="str">
        <f t="shared" si="75"/>
        <v>割安</v>
      </c>
      <c r="AQ88" s="11" t="str">
        <f t="shared" si="75"/>
        <v>コア</v>
      </c>
      <c r="AR88" s="11" t="str">
        <f t="shared" si="75"/>
        <v>市場T</v>
      </c>
      <c r="AS88" s="11" t="str">
        <f t="shared" si="75"/>
        <v>小型</v>
      </c>
      <c r="AT88" s="11" t="str">
        <f t="shared" si="75"/>
        <v>成長</v>
      </c>
      <c r="AU88" s="10">
        <f t="shared" si="32"/>
        <v>42.02</v>
      </c>
      <c r="AV88" s="10">
        <f t="shared" si="33"/>
        <v>31.97</v>
      </c>
      <c r="AW88" s="10">
        <f t="shared" si="34"/>
        <v>30.26</v>
      </c>
      <c r="AX88" s="10">
        <f t="shared" si="35"/>
        <v>26.1</v>
      </c>
      <c r="AY88" s="10">
        <f t="shared" si="36"/>
        <v>20.71</v>
      </c>
      <c r="AZ88" s="10">
        <f t="shared" si="58"/>
        <v>20.741327637879348</v>
      </c>
      <c r="BA88" s="10">
        <f t="shared" si="59"/>
        <v>16.133404327411771</v>
      </c>
      <c r="BB88" s="10">
        <f t="shared" si="60"/>
        <v>21.682036462538768</v>
      </c>
      <c r="BC88" s="10">
        <f t="shared" si="61"/>
        <v>4.2814070351758771</v>
      </c>
      <c r="BD88" s="10">
        <f t="shared" si="62"/>
        <v>15.978840251978689</v>
      </c>
      <c r="BE88" s="10"/>
      <c r="BF88" s="10">
        <f t="shared" si="63"/>
        <v>2</v>
      </c>
      <c r="BG88" s="10">
        <f t="shared" si="64"/>
        <v>3</v>
      </c>
      <c r="BH88" s="10">
        <f t="shared" si="65"/>
        <v>1</v>
      </c>
      <c r="BI88" s="10">
        <f t="shared" si="66"/>
        <v>5</v>
      </c>
      <c r="BJ88" s="10">
        <f t="shared" si="67"/>
        <v>4</v>
      </c>
      <c r="BK88" s="10" t="str">
        <f t="shared" si="68"/>
        <v/>
      </c>
      <c r="BL88" s="3" t="str">
        <f t="shared" si="74"/>
        <v>コア</v>
      </c>
      <c r="BM88" s="3" t="str">
        <f t="shared" si="74"/>
        <v>割安</v>
      </c>
      <c r="BN88" s="3" t="str">
        <f t="shared" si="74"/>
        <v>成長</v>
      </c>
      <c r="BO88" s="3" t="str">
        <f t="shared" si="74"/>
        <v>市場T</v>
      </c>
      <c r="BP88" s="3" t="str">
        <f t="shared" si="74"/>
        <v>小型</v>
      </c>
      <c r="BQ88" s="10">
        <f t="shared" si="69"/>
        <v>21.68</v>
      </c>
      <c r="BR88" s="10">
        <f t="shared" si="70"/>
        <v>20.74</v>
      </c>
      <c r="BS88" s="10">
        <f t="shared" si="71"/>
        <v>16.13</v>
      </c>
      <c r="BT88" s="10">
        <f t="shared" si="72"/>
        <v>15.98</v>
      </c>
      <c r="BU88" s="10">
        <f t="shared" si="73"/>
        <v>4.28</v>
      </c>
    </row>
    <row r="89" spans="1:73" x14ac:dyDescent="0.2">
      <c r="A89" s="1">
        <v>198604</v>
      </c>
      <c r="B89" s="5">
        <v>287.02</v>
      </c>
      <c r="C89" s="1">
        <v>340.62</v>
      </c>
      <c r="D89" s="1">
        <v>238.3</v>
      </c>
      <c r="E89" s="1">
        <v>290.83</v>
      </c>
      <c r="F89" s="5">
        <v>343.78</v>
      </c>
      <c r="G89" s="5">
        <v>240.94</v>
      </c>
      <c r="H89" s="5">
        <v>282.39</v>
      </c>
      <c r="I89" s="1">
        <v>342.66</v>
      </c>
      <c r="J89" s="5">
        <v>226.74</v>
      </c>
      <c r="K89" s="1">
        <v>303.20999999999998</v>
      </c>
      <c r="L89" s="1">
        <v>340.8</v>
      </c>
      <c r="M89" s="1">
        <v>261.66000000000003</v>
      </c>
      <c r="N89" s="1">
        <v>291.74</v>
      </c>
      <c r="O89" s="1">
        <v>332.27</v>
      </c>
      <c r="P89" s="1">
        <v>251.66</v>
      </c>
      <c r="Q89" s="5">
        <v>268.89</v>
      </c>
      <c r="R89" s="1">
        <v>312.52999999999997</v>
      </c>
      <c r="S89" s="1">
        <v>233.73</v>
      </c>
      <c r="T89" s="1" t="s">
        <v>40</v>
      </c>
      <c r="U89" s="1" t="s">
        <v>40</v>
      </c>
      <c r="V89" s="1" t="s">
        <v>40</v>
      </c>
      <c r="W89" s="1" t="s">
        <v>40</v>
      </c>
      <c r="X89" s="1" t="s">
        <v>40</v>
      </c>
      <c r="Y89" s="1" t="s">
        <v>40</v>
      </c>
      <c r="Z89" s="5" t="s">
        <v>40</v>
      </c>
      <c r="AA89" s="1" t="s">
        <v>40</v>
      </c>
      <c r="AB89" s="1" t="s">
        <v>40</v>
      </c>
      <c r="AC89" s="56">
        <f t="shared" si="47"/>
        <v>31503</v>
      </c>
      <c r="AD89" s="10">
        <f t="shared" si="48"/>
        <v>43.444880247016606</v>
      </c>
      <c r="AE89" s="10">
        <f t="shared" si="49"/>
        <v>24.794116123685718</v>
      </c>
      <c r="AF89" s="10">
        <f t="shared" si="50"/>
        <v>34.612451139288765</v>
      </c>
      <c r="AG89" s="10">
        <f t="shared" ref="AG89:AG152" si="76">IFERROR((Q89/Q77-1)*100,"")</f>
        <v>31.159455636310419</v>
      </c>
      <c r="AH89" s="10">
        <f t="shared" si="51"/>
        <v>33.497674418604653</v>
      </c>
      <c r="AI89" s="10"/>
      <c r="AJ89" s="10">
        <f t="shared" si="52"/>
        <v>1</v>
      </c>
      <c r="AK89" s="10">
        <f t="shared" si="53"/>
        <v>5</v>
      </c>
      <c r="AL89" s="10">
        <f t="shared" si="54"/>
        <v>2</v>
      </c>
      <c r="AM89" s="10">
        <f t="shared" si="55"/>
        <v>4</v>
      </c>
      <c r="AN89" s="10">
        <f t="shared" si="56"/>
        <v>3</v>
      </c>
      <c r="AO89" s="10" t="str">
        <f t="shared" si="57"/>
        <v/>
      </c>
      <c r="AP89" s="11" t="str">
        <f t="shared" si="75"/>
        <v>割安</v>
      </c>
      <c r="AQ89" s="11" t="str">
        <f t="shared" si="75"/>
        <v>コア</v>
      </c>
      <c r="AR89" s="11" t="str">
        <f t="shared" si="75"/>
        <v>市場T</v>
      </c>
      <c r="AS89" s="11" t="str">
        <f t="shared" si="75"/>
        <v>小型</v>
      </c>
      <c r="AT89" s="11" t="str">
        <f t="shared" si="75"/>
        <v>成長</v>
      </c>
      <c r="AU89" s="10">
        <f t="shared" ref="AU89:AU152" si="77">ROUND(INDEX($AD89:$AI89,MATCH(AP89,$AD$12:$AI$12,0)),2)</f>
        <v>43.44</v>
      </c>
      <c r="AV89" s="10">
        <f t="shared" ref="AV89:AV152" si="78">ROUND(INDEX($AD89:$AI89,MATCH(AQ89,$AD$12:$AI$12,0)),2)</f>
        <v>34.61</v>
      </c>
      <c r="AW89" s="10">
        <f t="shared" ref="AW89:AW152" si="79">ROUND(INDEX($AD89:$AI89,MATCH(AR89,$AD$12:$AI$12,0)),2)</f>
        <v>33.5</v>
      </c>
      <c r="AX89" s="10">
        <f t="shared" ref="AX89:AX152" si="80">ROUND(INDEX($AD89:$AI89,MATCH(AS89,$AD$12:$AI$12,0)),2)</f>
        <v>31.16</v>
      </c>
      <c r="AY89" s="10">
        <f t="shared" ref="AY89:AY152" si="81">ROUND(INDEX($AD89:$AI89,MATCH(AT89,$AD$12:$AI$12,0)),2)</f>
        <v>24.79</v>
      </c>
      <c r="AZ89" s="10">
        <f t="shared" si="58"/>
        <v>-1.9172610556348113</v>
      </c>
      <c r="BA89" s="10">
        <f t="shared" si="59"/>
        <v>0.42514171390464206</v>
      </c>
      <c r="BB89" s="10">
        <f t="shared" si="60"/>
        <v>-1.3760346453392969</v>
      </c>
      <c r="BC89" s="10">
        <f t="shared" si="61"/>
        <v>3.6584425597532721</v>
      </c>
      <c r="BD89" s="10">
        <f t="shared" si="62"/>
        <v>-6.6153685456638023E-2</v>
      </c>
      <c r="BE89" s="10"/>
      <c r="BF89" s="10">
        <f t="shared" si="63"/>
        <v>5</v>
      </c>
      <c r="BG89" s="10">
        <f t="shared" si="64"/>
        <v>2</v>
      </c>
      <c r="BH89" s="10">
        <f t="shared" si="65"/>
        <v>4</v>
      </c>
      <c r="BI89" s="10">
        <f t="shared" si="66"/>
        <v>1</v>
      </c>
      <c r="BJ89" s="10">
        <f t="shared" si="67"/>
        <v>3</v>
      </c>
      <c r="BK89" s="10" t="str">
        <f t="shared" si="68"/>
        <v/>
      </c>
      <c r="BL89" s="3" t="str">
        <f t="shared" si="74"/>
        <v>小型</v>
      </c>
      <c r="BM89" s="3" t="str">
        <f t="shared" si="74"/>
        <v>成長</v>
      </c>
      <c r="BN89" s="3" t="str">
        <f t="shared" si="74"/>
        <v>市場T</v>
      </c>
      <c r="BO89" s="3" t="str">
        <f t="shared" si="74"/>
        <v>コア</v>
      </c>
      <c r="BP89" s="3" t="str">
        <f t="shared" si="74"/>
        <v>割安</v>
      </c>
      <c r="BQ89" s="10">
        <f t="shared" si="69"/>
        <v>3.66</v>
      </c>
      <c r="BR89" s="10">
        <f t="shared" si="70"/>
        <v>0.43</v>
      </c>
      <c r="BS89" s="10">
        <f t="shared" si="71"/>
        <v>-7.0000000000000007E-2</v>
      </c>
      <c r="BT89" s="10">
        <f t="shared" si="72"/>
        <v>-1.38</v>
      </c>
      <c r="BU89" s="10">
        <f t="shared" si="73"/>
        <v>-1.92</v>
      </c>
    </row>
    <row r="90" spans="1:73" x14ac:dyDescent="0.2">
      <c r="A90" s="1">
        <v>198605</v>
      </c>
      <c r="B90" s="5">
        <v>297.66000000000003</v>
      </c>
      <c r="C90" s="1">
        <v>357.38</v>
      </c>
      <c r="D90" s="1">
        <v>244.36</v>
      </c>
      <c r="E90" s="1">
        <v>300.76</v>
      </c>
      <c r="F90" s="5">
        <v>359.47</v>
      </c>
      <c r="G90" s="5">
        <v>246.45</v>
      </c>
      <c r="H90" s="5">
        <v>289.10000000000002</v>
      </c>
      <c r="I90" s="1">
        <v>353.31</v>
      </c>
      <c r="J90" s="5">
        <v>230.65</v>
      </c>
      <c r="K90" s="1">
        <v>317.75</v>
      </c>
      <c r="L90" s="1">
        <v>362.3</v>
      </c>
      <c r="M90" s="1">
        <v>269.83999999999997</v>
      </c>
      <c r="N90" s="1">
        <v>306.13</v>
      </c>
      <c r="O90" s="1">
        <v>353.78</v>
      </c>
      <c r="P90" s="1">
        <v>260.08</v>
      </c>
      <c r="Q90" s="5">
        <v>282.99</v>
      </c>
      <c r="R90" s="1">
        <v>334.07</v>
      </c>
      <c r="S90" s="1">
        <v>242.6</v>
      </c>
      <c r="T90" s="1" t="s">
        <v>40</v>
      </c>
      <c r="U90" s="1" t="s">
        <v>40</v>
      </c>
      <c r="V90" s="1" t="s">
        <v>40</v>
      </c>
      <c r="W90" s="1" t="s">
        <v>40</v>
      </c>
      <c r="X90" s="1" t="s">
        <v>40</v>
      </c>
      <c r="Y90" s="1" t="s">
        <v>40</v>
      </c>
      <c r="Z90" s="5" t="s">
        <v>40</v>
      </c>
      <c r="AA90" s="1" t="s">
        <v>40</v>
      </c>
      <c r="AB90" s="1" t="s">
        <v>40</v>
      </c>
      <c r="AC90" s="56">
        <f t="shared" si="47"/>
        <v>31533</v>
      </c>
      <c r="AD90" s="10">
        <f t="shared" si="48"/>
        <v>41.730079249300168</v>
      </c>
      <c r="AE90" s="10">
        <f t="shared" si="49"/>
        <v>28.025974025974023</v>
      </c>
      <c r="AF90" s="10">
        <f t="shared" si="50"/>
        <v>34.078471384843724</v>
      </c>
      <c r="AG90" s="10">
        <f t="shared" si="76"/>
        <v>35.427833078101067</v>
      </c>
      <c r="AH90" s="10">
        <f t="shared" si="51"/>
        <v>34.895314057826532</v>
      </c>
      <c r="AI90" s="10"/>
      <c r="AJ90" s="10">
        <f t="shared" si="52"/>
        <v>1</v>
      </c>
      <c r="AK90" s="10">
        <f t="shared" si="53"/>
        <v>5</v>
      </c>
      <c r="AL90" s="10">
        <f t="shared" si="54"/>
        <v>4</v>
      </c>
      <c r="AM90" s="10">
        <f t="shared" si="55"/>
        <v>2</v>
      </c>
      <c r="AN90" s="10">
        <f t="shared" si="56"/>
        <v>3</v>
      </c>
      <c r="AO90" s="10" t="str">
        <f t="shared" si="57"/>
        <v/>
      </c>
      <c r="AP90" s="11" t="str">
        <f t="shared" si="75"/>
        <v>割安</v>
      </c>
      <c r="AQ90" s="11" t="str">
        <f t="shared" si="75"/>
        <v>小型</v>
      </c>
      <c r="AR90" s="11" t="str">
        <f t="shared" si="75"/>
        <v>市場T</v>
      </c>
      <c r="AS90" s="11" t="str">
        <f t="shared" si="75"/>
        <v>コア</v>
      </c>
      <c r="AT90" s="11" t="str">
        <f t="shared" si="75"/>
        <v>成長</v>
      </c>
      <c r="AU90" s="10">
        <f t="shared" si="77"/>
        <v>41.73</v>
      </c>
      <c r="AV90" s="10">
        <f t="shared" si="78"/>
        <v>35.43</v>
      </c>
      <c r="AW90" s="10">
        <f t="shared" si="79"/>
        <v>34.9</v>
      </c>
      <c r="AX90" s="10">
        <f t="shared" si="80"/>
        <v>34.08</v>
      </c>
      <c r="AY90" s="10">
        <f t="shared" si="81"/>
        <v>28.03</v>
      </c>
      <c r="AZ90" s="10">
        <f t="shared" si="58"/>
        <v>4.5639653266624114</v>
      </c>
      <c r="BA90" s="10">
        <f t="shared" si="59"/>
        <v>2.2868764007636821</v>
      </c>
      <c r="BB90" s="10">
        <f t="shared" si="60"/>
        <v>2.3761464641099295</v>
      </c>
      <c r="BC90" s="10">
        <f t="shared" si="61"/>
        <v>5.2437799843802368</v>
      </c>
      <c r="BD90" s="10">
        <f t="shared" si="62"/>
        <v>3.707058741551128</v>
      </c>
      <c r="BE90" s="10"/>
      <c r="BF90" s="10">
        <f t="shared" si="63"/>
        <v>2</v>
      </c>
      <c r="BG90" s="10">
        <f t="shared" si="64"/>
        <v>5</v>
      </c>
      <c r="BH90" s="10">
        <f t="shared" si="65"/>
        <v>4</v>
      </c>
      <c r="BI90" s="10">
        <f t="shared" si="66"/>
        <v>1</v>
      </c>
      <c r="BJ90" s="10">
        <f t="shared" si="67"/>
        <v>3</v>
      </c>
      <c r="BK90" s="10" t="str">
        <f t="shared" si="68"/>
        <v/>
      </c>
      <c r="BL90" s="3" t="str">
        <f t="shared" si="74"/>
        <v>小型</v>
      </c>
      <c r="BM90" s="3" t="str">
        <f t="shared" si="74"/>
        <v>割安</v>
      </c>
      <c r="BN90" s="3" t="str">
        <f t="shared" si="74"/>
        <v>市場T</v>
      </c>
      <c r="BO90" s="3" t="str">
        <f t="shared" si="74"/>
        <v>コア</v>
      </c>
      <c r="BP90" s="3" t="str">
        <f t="shared" si="74"/>
        <v>成長</v>
      </c>
      <c r="BQ90" s="10">
        <f t="shared" si="69"/>
        <v>5.24</v>
      </c>
      <c r="BR90" s="10">
        <f t="shared" si="70"/>
        <v>4.5599999999999996</v>
      </c>
      <c r="BS90" s="10">
        <f t="shared" si="71"/>
        <v>3.71</v>
      </c>
      <c r="BT90" s="10">
        <f t="shared" si="72"/>
        <v>2.38</v>
      </c>
      <c r="BU90" s="10">
        <f t="shared" si="73"/>
        <v>2.29</v>
      </c>
    </row>
    <row r="91" spans="1:73" x14ac:dyDescent="0.2">
      <c r="A91" s="1">
        <v>198606</v>
      </c>
      <c r="B91" s="5">
        <v>311.79000000000002</v>
      </c>
      <c r="C91" s="1">
        <v>378.45</v>
      </c>
      <c r="D91" s="1">
        <v>253.21</v>
      </c>
      <c r="E91" s="1">
        <v>313.83</v>
      </c>
      <c r="F91" s="5">
        <v>379.08</v>
      </c>
      <c r="G91" s="5">
        <v>254.43</v>
      </c>
      <c r="H91" s="5">
        <v>299.48</v>
      </c>
      <c r="I91" s="1">
        <v>364.15</v>
      </c>
      <c r="J91" s="5">
        <v>240.02</v>
      </c>
      <c r="K91" s="1">
        <v>334.67</v>
      </c>
      <c r="L91" s="1">
        <v>392.06</v>
      </c>
      <c r="M91" s="1">
        <v>275.33</v>
      </c>
      <c r="N91" s="1">
        <v>323.85000000000002</v>
      </c>
      <c r="O91" s="1">
        <v>382.9</v>
      </c>
      <c r="P91" s="1">
        <v>268.39999999999998</v>
      </c>
      <c r="Q91" s="5">
        <v>302.3</v>
      </c>
      <c r="R91" s="1">
        <v>361.7</v>
      </c>
      <c r="S91" s="1">
        <v>255.97</v>
      </c>
      <c r="T91" s="1" t="s">
        <v>40</v>
      </c>
      <c r="U91" s="1" t="s">
        <v>40</v>
      </c>
      <c r="V91" s="1" t="s">
        <v>40</v>
      </c>
      <c r="W91" s="1" t="s">
        <v>40</v>
      </c>
      <c r="X91" s="1" t="s">
        <v>40</v>
      </c>
      <c r="Y91" s="1" t="s">
        <v>40</v>
      </c>
      <c r="Z91" s="5" t="s">
        <v>40</v>
      </c>
      <c r="AA91" s="1" t="s">
        <v>40</v>
      </c>
      <c r="AB91" s="1" t="s">
        <v>40</v>
      </c>
      <c r="AC91" s="56">
        <f t="shared" si="47"/>
        <v>31564</v>
      </c>
      <c r="AD91" s="10">
        <f t="shared" si="48"/>
        <v>43.759717850506277</v>
      </c>
      <c r="AE91" s="10">
        <f t="shared" si="49"/>
        <v>30.296512521124598</v>
      </c>
      <c r="AF91" s="10">
        <f t="shared" si="50"/>
        <v>34.658273381294968</v>
      </c>
      <c r="AG91" s="10">
        <f t="shared" si="76"/>
        <v>41.625673459826665</v>
      </c>
      <c r="AH91" s="10">
        <f t="shared" si="51"/>
        <v>37.655629139072857</v>
      </c>
      <c r="AI91" s="10"/>
      <c r="AJ91" s="10">
        <f t="shared" si="52"/>
        <v>1</v>
      </c>
      <c r="AK91" s="10">
        <f t="shared" si="53"/>
        <v>5</v>
      </c>
      <c r="AL91" s="10">
        <f t="shared" si="54"/>
        <v>4</v>
      </c>
      <c r="AM91" s="10">
        <f t="shared" si="55"/>
        <v>2</v>
      </c>
      <c r="AN91" s="10">
        <f t="shared" si="56"/>
        <v>3</v>
      </c>
      <c r="AO91" s="10" t="str">
        <f t="shared" si="57"/>
        <v/>
      </c>
      <c r="AP91" s="11" t="str">
        <f t="shared" si="75"/>
        <v>割安</v>
      </c>
      <c r="AQ91" s="11" t="str">
        <f t="shared" si="75"/>
        <v>小型</v>
      </c>
      <c r="AR91" s="11" t="str">
        <f t="shared" si="75"/>
        <v>市場T</v>
      </c>
      <c r="AS91" s="11" t="str">
        <f t="shared" si="75"/>
        <v>コア</v>
      </c>
      <c r="AT91" s="11" t="str">
        <f t="shared" si="75"/>
        <v>成長</v>
      </c>
      <c r="AU91" s="10">
        <f t="shared" si="77"/>
        <v>43.76</v>
      </c>
      <c r="AV91" s="10">
        <f t="shared" si="78"/>
        <v>41.63</v>
      </c>
      <c r="AW91" s="10">
        <f t="shared" si="79"/>
        <v>37.659999999999997</v>
      </c>
      <c r="AX91" s="10">
        <f t="shared" si="80"/>
        <v>34.659999999999997</v>
      </c>
      <c r="AY91" s="10">
        <f t="shared" si="81"/>
        <v>30.3</v>
      </c>
      <c r="AZ91" s="10">
        <f t="shared" si="58"/>
        <v>5.455253567752516</v>
      </c>
      <c r="BA91" s="10">
        <f t="shared" si="59"/>
        <v>3.2379793061473094</v>
      </c>
      <c r="BB91" s="10">
        <f t="shared" si="60"/>
        <v>3.5904531304046916</v>
      </c>
      <c r="BC91" s="10">
        <f t="shared" si="61"/>
        <v>6.8235626700590135</v>
      </c>
      <c r="BD91" s="10">
        <f t="shared" si="62"/>
        <v>4.7470268091110546</v>
      </c>
      <c r="BE91" s="10"/>
      <c r="BF91" s="10">
        <f t="shared" si="63"/>
        <v>2</v>
      </c>
      <c r="BG91" s="10">
        <f t="shared" si="64"/>
        <v>5</v>
      </c>
      <c r="BH91" s="10">
        <f t="shared" si="65"/>
        <v>4</v>
      </c>
      <c r="BI91" s="10">
        <f t="shared" si="66"/>
        <v>1</v>
      </c>
      <c r="BJ91" s="10">
        <f t="shared" si="67"/>
        <v>3</v>
      </c>
      <c r="BK91" s="10" t="str">
        <f t="shared" si="68"/>
        <v/>
      </c>
      <c r="BL91" s="3" t="str">
        <f t="shared" si="74"/>
        <v>小型</v>
      </c>
      <c r="BM91" s="3" t="str">
        <f t="shared" si="74"/>
        <v>割安</v>
      </c>
      <c r="BN91" s="3" t="str">
        <f t="shared" si="74"/>
        <v>市場T</v>
      </c>
      <c r="BO91" s="3" t="str">
        <f t="shared" si="74"/>
        <v>コア</v>
      </c>
      <c r="BP91" s="3" t="str">
        <f t="shared" si="74"/>
        <v>成長</v>
      </c>
      <c r="BQ91" s="10">
        <f t="shared" si="69"/>
        <v>6.82</v>
      </c>
      <c r="BR91" s="10">
        <f t="shared" si="70"/>
        <v>5.46</v>
      </c>
      <c r="BS91" s="10">
        <f t="shared" si="71"/>
        <v>4.75</v>
      </c>
      <c r="BT91" s="10">
        <f t="shared" si="72"/>
        <v>3.59</v>
      </c>
      <c r="BU91" s="10">
        <f t="shared" si="73"/>
        <v>3.24</v>
      </c>
    </row>
    <row r="92" spans="1:73" x14ac:dyDescent="0.2">
      <c r="A92" s="1">
        <v>198607</v>
      </c>
      <c r="B92" s="5">
        <v>327.69</v>
      </c>
      <c r="C92" s="1">
        <v>391.62</v>
      </c>
      <c r="D92" s="1">
        <v>270.23</v>
      </c>
      <c r="E92" s="1">
        <v>334.85</v>
      </c>
      <c r="F92" s="5">
        <v>395.92</v>
      </c>
      <c r="G92" s="5">
        <v>277.33999999999997</v>
      </c>
      <c r="H92" s="5">
        <v>330.21</v>
      </c>
      <c r="I92" s="1">
        <v>381.84</v>
      </c>
      <c r="J92" s="5">
        <v>276.24</v>
      </c>
      <c r="K92" s="1">
        <v>341.88</v>
      </c>
      <c r="L92" s="1">
        <v>407.68</v>
      </c>
      <c r="M92" s="1">
        <v>275.17</v>
      </c>
      <c r="N92" s="1">
        <v>325.69</v>
      </c>
      <c r="O92" s="1">
        <v>392.09</v>
      </c>
      <c r="P92" s="1">
        <v>264.44</v>
      </c>
      <c r="Q92" s="5">
        <v>293.42</v>
      </c>
      <c r="R92" s="1">
        <v>356.03</v>
      </c>
      <c r="S92" s="1">
        <v>245.21</v>
      </c>
      <c r="T92" s="1" t="s">
        <v>40</v>
      </c>
      <c r="U92" s="1" t="s">
        <v>40</v>
      </c>
      <c r="V92" s="1" t="s">
        <v>40</v>
      </c>
      <c r="W92" s="1" t="s">
        <v>40</v>
      </c>
      <c r="X92" s="1" t="s">
        <v>40</v>
      </c>
      <c r="Y92" s="1" t="s">
        <v>40</v>
      </c>
      <c r="Z92" s="5" t="s">
        <v>40</v>
      </c>
      <c r="AA92" s="1" t="s">
        <v>40</v>
      </c>
      <c r="AB92" s="1" t="s">
        <v>40</v>
      </c>
      <c r="AC92" s="56">
        <f t="shared" si="47"/>
        <v>31594</v>
      </c>
      <c r="AD92" s="10">
        <f t="shared" si="48"/>
        <v>52.159877017678724</v>
      </c>
      <c r="AE92" s="10">
        <f t="shared" si="49"/>
        <v>53.234985358307064</v>
      </c>
      <c r="AF92" s="10">
        <f t="shared" si="50"/>
        <v>57.964982778415617</v>
      </c>
      <c r="AG92" s="10">
        <f t="shared" si="76"/>
        <v>37.93071029003903</v>
      </c>
      <c r="AH92" s="10">
        <f t="shared" si="51"/>
        <v>50.082440230832638</v>
      </c>
      <c r="AI92" s="10"/>
      <c r="AJ92" s="10">
        <f t="shared" si="52"/>
        <v>3</v>
      </c>
      <c r="AK92" s="10">
        <f t="shared" si="53"/>
        <v>2</v>
      </c>
      <c r="AL92" s="10">
        <f t="shared" si="54"/>
        <v>1</v>
      </c>
      <c r="AM92" s="10">
        <f t="shared" si="55"/>
        <v>5</v>
      </c>
      <c r="AN92" s="10">
        <f t="shared" si="56"/>
        <v>4</v>
      </c>
      <c r="AO92" s="10" t="str">
        <f t="shared" si="57"/>
        <v/>
      </c>
      <c r="AP92" s="11" t="str">
        <f t="shared" si="75"/>
        <v>コア</v>
      </c>
      <c r="AQ92" s="11" t="str">
        <f t="shared" si="75"/>
        <v>成長</v>
      </c>
      <c r="AR92" s="11" t="str">
        <f t="shared" si="75"/>
        <v>割安</v>
      </c>
      <c r="AS92" s="11" t="str">
        <f t="shared" si="75"/>
        <v>市場T</v>
      </c>
      <c r="AT92" s="11" t="str">
        <f t="shared" si="75"/>
        <v>小型</v>
      </c>
      <c r="AU92" s="10">
        <f t="shared" si="77"/>
        <v>57.96</v>
      </c>
      <c r="AV92" s="10">
        <f t="shared" si="78"/>
        <v>53.23</v>
      </c>
      <c r="AW92" s="10">
        <f t="shared" si="79"/>
        <v>52.16</v>
      </c>
      <c r="AX92" s="10">
        <f t="shared" si="80"/>
        <v>50.08</v>
      </c>
      <c r="AY92" s="10">
        <f t="shared" si="81"/>
        <v>37.93</v>
      </c>
      <c r="AZ92" s="10">
        <f t="shared" si="58"/>
        <v>4.442334071963705</v>
      </c>
      <c r="BA92" s="10">
        <f t="shared" si="59"/>
        <v>9.0044413001611368</v>
      </c>
      <c r="BB92" s="10">
        <f t="shared" si="60"/>
        <v>10.261119273407227</v>
      </c>
      <c r="BC92" s="10">
        <f t="shared" si="61"/>
        <v>-2.9374793251736642</v>
      </c>
      <c r="BD92" s="10">
        <f t="shared" si="62"/>
        <v>5.0995862599826802</v>
      </c>
      <c r="BE92" s="10"/>
      <c r="BF92" s="10">
        <f t="shared" si="63"/>
        <v>4</v>
      </c>
      <c r="BG92" s="10">
        <f t="shared" si="64"/>
        <v>2</v>
      </c>
      <c r="BH92" s="10">
        <f t="shared" si="65"/>
        <v>1</v>
      </c>
      <c r="BI92" s="10">
        <f t="shared" si="66"/>
        <v>5</v>
      </c>
      <c r="BJ92" s="10">
        <f t="shared" si="67"/>
        <v>3</v>
      </c>
      <c r="BK92" s="10" t="str">
        <f t="shared" si="68"/>
        <v/>
      </c>
      <c r="BL92" s="3" t="str">
        <f t="shared" si="74"/>
        <v>コア</v>
      </c>
      <c r="BM92" s="3" t="str">
        <f t="shared" si="74"/>
        <v>成長</v>
      </c>
      <c r="BN92" s="3" t="str">
        <f t="shared" si="74"/>
        <v>市場T</v>
      </c>
      <c r="BO92" s="3" t="str">
        <f t="shared" si="74"/>
        <v>割安</v>
      </c>
      <c r="BP92" s="3" t="str">
        <f t="shared" si="74"/>
        <v>小型</v>
      </c>
      <c r="BQ92" s="10">
        <f t="shared" si="69"/>
        <v>10.26</v>
      </c>
      <c r="BR92" s="10">
        <f t="shared" si="70"/>
        <v>9</v>
      </c>
      <c r="BS92" s="10">
        <f t="shared" si="71"/>
        <v>5.0999999999999996</v>
      </c>
      <c r="BT92" s="10">
        <f t="shared" si="72"/>
        <v>4.4400000000000004</v>
      </c>
      <c r="BU92" s="10">
        <f t="shared" si="73"/>
        <v>-2.94</v>
      </c>
    </row>
    <row r="93" spans="1:73" x14ac:dyDescent="0.2">
      <c r="A93" s="1">
        <v>198608</v>
      </c>
      <c r="B93" s="5">
        <v>355.35</v>
      </c>
      <c r="C93" s="1">
        <v>432.41</v>
      </c>
      <c r="D93" s="1">
        <v>287.85000000000002</v>
      </c>
      <c r="E93" s="1">
        <v>369.36</v>
      </c>
      <c r="F93" s="5">
        <v>445.7</v>
      </c>
      <c r="G93" s="5">
        <v>299.76</v>
      </c>
      <c r="H93" s="5">
        <v>373.81</v>
      </c>
      <c r="I93" s="1">
        <v>445.08</v>
      </c>
      <c r="J93" s="5">
        <v>305.18</v>
      </c>
      <c r="K93" s="1">
        <v>363.45</v>
      </c>
      <c r="L93" s="1">
        <v>440.93</v>
      </c>
      <c r="M93" s="1">
        <v>286.13</v>
      </c>
      <c r="N93" s="1">
        <v>338.24</v>
      </c>
      <c r="O93" s="1">
        <v>413.53</v>
      </c>
      <c r="P93" s="1">
        <v>269.68</v>
      </c>
      <c r="Q93" s="5">
        <v>288.02</v>
      </c>
      <c r="R93" s="1">
        <v>350.16</v>
      </c>
      <c r="S93" s="1">
        <v>240.24</v>
      </c>
      <c r="T93" s="1" t="s">
        <v>40</v>
      </c>
      <c r="U93" s="1" t="s">
        <v>40</v>
      </c>
      <c r="V93" s="1" t="s">
        <v>40</v>
      </c>
      <c r="W93" s="1" t="s">
        <v>40</v>
      </c>
      <c r="X93" s="1" t="s">
        <v>40</v>
      </c>
      <c r="Y93" s="1" t="s">
        <v>40</v>
      </c>
      <c r="Z93" s="5" t="s">
        <v>40</v>
      </c>
      <c r="AA93" s="1" t="s">
        <v>40</v>
      </c>
      <c r="AB93" s="1" t="s">
        <v>40</v>
      </c>
      <c r="AC93" s="56">
        <f t="shared" si="47"/>
        <v>31625</v>
      </c>
      <c r="AD93" s="10">
        <f t="shared" si="48"/>
        <v>64.933575102690284</v>
      </c>
      <c r="AE93" s="10">
        <f t="shared" si="49"/>
        <v>62.744991584776578</v>
      </c>
      <c r="AF93" s="10">
        <f t="shared" si="50"/>
        <v>75.613079019073567</v>
      </c>
      <c r="AG93" s="10">
        <f t="shared" si="76"/>
        <v>31.007505117125312</v>
      </c>
      <c r="AH93" s="10">
        <f t="shared" si="51"/>
        <v>58.066811974556302</v>
      </c>
      <c r="AI93" s="10"/>
      <c r="AJ93" s="10">
        <f t="shared" si="52"/>
        <v>2</v>
      </c>
      <c r="AK93" s="10">
        <f t="shared" si="53"/>
        <v>3</v>
      </c>
      <c r="AL93" s="10">
        <f t="shared" si="54"/>
        <v>1</v>
      </c>
      <c r="AM93" s="10">
        <f t="shared" si="55"/>
        <v>5</v>
      </c>
      <c r="AN93" s="10">
        <f t="shared" si="56"/>
        <v>4</v>
      </c>
      <c r="AO93" s="10" t="str">
        <f t="shared" si="57"/>
        <v/>
      </c>
      <c r="AP93" s="11" t="str">
        <f t="shared" si="75"/>
        <v>コア</v>
      </c>
      <c r="AQ93" s="11" t="str">
        <f t="shared" si="75"/>
        <v>割安</v>
      </c>
      <c r="AR93" s="11" t="str">
        <f t="shared" si="75"/>
        <v>成長</v>
      </c>
      <c r="AS93" s="11" t="str">
        <f t="shared" si="75"/>
        <v>市場T</v>
      </c>
      <c r="AT93" s="11" t="str">
        <f t="shared" si="75"/>
        <v>小型</v>
      </c>
      <c r="AU93" s="10">
        <f t="shared" si="77"/>
        <v>75.61</v>
      </c>
      <c r="AV93" s="10">
        <f t="shared" si="78"/>
        <v>64.930000000000007</v>
      </c>
      <c r="AW93" s="10">
        <f t="shared" si="79"/>
        <v>62.74</v>
      </c>
      <c r="AX93" s="10">
        <f t="shared" si="80"/>
        <v>58.07</v>
      </c>
      <c r="AY93" s="10">
        <f t="shared" si="81"/>
        <v>31.01</v>
      </c>
      <c r="AZ93" s="10">
        <f t="shared" si="58"/>
        <v>12.573247120630416</v>
      </c>
      <c r="BA93" s="10">
        <f t="shared" si="59"/>
        <v>8.0839402898968729</v>
      </c>
      <c r="BB93" s="10">
        <f t="shared" si="60"/>
        <v>13.203718845583111</v>
      </c>
      <c r="BC93" s="10">
        <f t="shared" si="61"/>
        <v>-1.8403653466021463</v>
      </c>
      <c r="BD93" s="10">
        <f t="shared" si="62"/>
        <v>8.4409045134120841</v>
      </c>
      <c r="BE93" s="10"/>
      <c r="BF93" s="10">
        <f t="shared" si="63"/>
        <v>2</v>
      </c>
      <c r="BG93" s="10">
        <f t="shared" si="64"/>
        <v>4</v>
      </c>
      <c r="BH93" s="10">
        <f t="shared" si="65"/>
        <v>1</v>
      </c>
      <c r="BI93" s="10">
        <f t="shared" si="66"/>
        <v>5</v>
      </c>
      <c r="BJ93" s="10">
        <f t="shared" si="67"/>
        <v>3</v>
      </c>
      <c r="BK93" s="10" t="str">
        <f t="shared" si="68"/>
        <v/>
      </c>
      <c r="BL93" s="3" t="str">
        <f t="shared" si="74"/>
        <v>コア</v>
      </c>
      <c r="BM93" s="3" t="str">
        <f t="shared" si="74"/>
        <v>割安</v>
      </c>
      <c r="BN93" s="3" t="str">
        <f t="shared" si="74"/>
        <v>市場T</v>
      </c>
      <c r="BO93" s="3" t="str">
        <f t="shared" si="74"/>
        <v>成長</v>
      </c>
      <c r="BP93" s="3" t="str">
        <f t="shared" si="74"/>
        <v>小型</v>
      </c>
      <c r="BQ93" s="10">
        <f t="shared" si="69"/>
        <v>13.2</v>
      </c>
      <c r="BR93" s="10">
        <f t="shared" si="70"/>
        <v>12.57</v>
      </c>
      <c r="BS93" s="10">
        <f t="shared" si="71"/>
        <v>8.44</v>
      </c>
      <c r="BT93" s="10">
        <f t="shared" si="72"/>
        <v>8.08</v>
      </c>
      <c r="BU93" s="10">
        <f t="shared" si="73"/>
        <v>-1.84</v>
      </c>
    </row>
    <row r="94" spans="1:73" x14ac:dyDescent="0.2">
      <c r="A94" s="1">
        <v>198609</v>
      </c>
      <c r="B94" s="5">
        <v>351.96</v>
      </c>
      <c r="C94" s="1">
        <v>429.46</v>
      </c>
      <c r="D94" s="1">
        <v>284.32</v>
      </c>
      <c r="E94" s="1">
        <v>370.87</v>
      </c>
      <c r="F94" s="5">
        <v>448.5</v>
      </c>
      <c r="G94" s="5">
        <v>300.32</v>
      </c>
      <c r="H94" s="5">
        <v>391.15</v>
      </c>
      <c r="I94" s="1">
        <v>471.2</v>
      </c>
      <c r="J94" s="5">
        <v>316.11</v>
      </c>
      <c r="K94" s="1">
        <v>342.42</v>
      </c>
      <c r="L94" s="1">
        <v>416.11</v>
      </c>
      <c r="M94" s="1">
        <v>268.99</v>
      </c>
      <c r="N94" s="1">
        <v>315.27</v>
      </c>
      <c r="O94" s="1">
        <v>386.72</v>
      </c>
      <c r="P94" s="1">
        <v>250.36</v>
      </c>
      <c r="Q94" s="5">
        <v>260.95999999999998</v>
      </c>
      <c r="R94" s="1">
        <v>318.48</v>
      </c>
      <c r="S94" s="1">
        <v>216.87</v>
      </c>
      <c r="T94" s="1" t="s">
        <v>40</v>
      </c>
      <c r="U94" s="1" t="s">
        <v>40</v>
      </c>
      <c r="V94" s="1" t="s">
        <v>40</v>
      </c>
      <c r="W94" s="1" t="s">
        <v>40</v>
      </c>
      <c r="X94" s="1" t="s">
        <v>40</v>
      </c>
      <c r="Y94" s="1" t="s">
        <v>40</v>
      </c>
      <c r="Z94" s="5" t="s">
        <v>40</v>
      </c>
      <c r="AA94" s="1" t="s">
        <v>40</v>
      </c>
      <c r="AB94" s="1" t="s">
        <v>40</v>
      </c>
      <c r="AC94" s="56">
        <f t="shared" si="47"/>
        <v>31656</v>
      </c>
      <c r="AD94" s="10">
        <f t="shared" si="48"/>
        <v>57.131345688960522</v>
      </c>
      <c r="AE94" s="10">
        <f t="shared" si="49"/>
        <v>64.974730828389355</v>
      </c>
      <c r="AF94" s="10">
        <f t="shared" si="50"/>
        <v>78.631776042380224</v>
      </c>
      <c r="AG94" s="10">
        <f t="shared" si="76"/>
        <v>16.97521179792907</v>
      </c>
      <c r="AH94" s="10">
        <f t="shared" si="51"/>
        <v>52.979527969748339</v>
      </c>
      <c r="AI94" s="10"/>
      <c r="AJ94" s="10">
        <f t="shared" si="52"/>
        <v>3</v>
      </c>
      <c r="AK94" s="10">
        <f t="shared" si="53"/>
        <v>2</v>
      </c>
      <c r="AL94" s="10">
        <f t="shared" si="54"/>
        <v>1</v>
      </c>
      <c r="AM94" s="10">
        <f t="shared" si="55"/>
        <v>5</v>
      </c>
      <c r="AN94" s="10">
        <f t="shared" si="56"/>
        <v>4</v>
      </c>
      <c r="AO94" s="10" t="str">
        <f t="shared" si="57"/>
        <v/>
      </c>
      <c r="AP94" s="11" t="str">
        <f t="shared" si="75"/>
        <v>コア</v>
      </c>
      <c r="AQ94" s="11" t="str">
        <f t="shared" si="75"/>
        <v>成長</v>
      </c>
      <c r="AR94" s="11" t="str">
        <f t="shared" si="75"/>
        <v>割安</v>
      </c>
      <c r="AS94" s="11" t="str">
        <f t="shared" si="75"/>
        <v>市場T</v>
      </c>
      <c r="AT94" s="11" t="str">
        <f t="shared" si="75"/>
        <v>小型</v>
      </c>
      <c r="AU94" s="10">
        <f t="shared" si="77"/>
        <v>78.63</v>
      </c>
      <c r="AV94" s="10">
        <f t="shared" si="78"/>
        <v>64.97</v>
      </c>
      <c r="AW94" s="10">
        <f t="shared" si="79"/>
        <v>57.13</v>
      </c>
      <c r="AX94" s="10">
        <f t="shared" si="80"/>
        <v>52.98</v>
      </c>
      <c r="AY94" s="10">
        <f t="shared" si="81"/>
        <v>16.98</v>
      </c>
      <c r="AZ94" s="10">
        <f t="shared" si="58"/>
        <v>0.62822526363024433</v>
      </c>
      <c r="BA94" s="10">
        <f t="shared" si="59"/>
        <v>0.18681611956232747</v>
      </c>
      <c r="BB94" s="10">
        <f t="shared" si="60"/>
        <v>4.6387202054519516</v>
      </c>
      <c r="BC94" s="10">
        <f t="shared" si="61"/>
        <v>-9.3951808902159595</v>
      </c>
      <c r="BD94" s="10">
        <f t="shared" si="62"/>
        <v>-0.95398902490503312</v>
      </c>
      <c r="BE94" s="10"/>
      <c r="BF94" s="10">
        <f t="shared" si="63"/>
        <v>2</v>
      </c>
      <c r="BG94" s="10">
        <f t="shared" si="64"/>
        <v>3</v>
      </c>
      <c r="BH94" s="10">
        <f t="shared" si="65"/>
        <v>1</v>
      </c>
      <c r="BI94" s="10">
        <f t="shared" si="66"/>
        <v>5</v>
      </c>
      <c r="BJ94" s="10">
        <f t="shared" si="67"/>
        <v>4</v>
      </c>
      <c r="BK94" s="10" t="str">
        <f t="shared" si="68"/>
        <v/>
      </c>
      <c r="BL94" s="3" t="str">
        <f t="shared" ref="BL94:BP103" si="82">INDEX($BF$12:$BK$12,MATCH(BL$12,$BF94:$BK94,0))</f>
        <v>コア</v>
      </c>
      <c r="BM94" s="3" t="str">
        <f t="shared" si="82"/>
        <v>割安</v>
      </c>
      <c r="BN94" s="3" t="str">
        <f t="shared" si="82"/>
        <v>成長</v>
      </c>
      <c r="BO94" s="3" t="str">
        <f t="shared" si="82"/>
        <v>市場T</v>
      </c>
      <c r="BP94" s="3" t="str">
        <f t="shared" si="82"/>
        <v>小型</v>
      </c>
      <c r="BQ94" s="10">
        <f t="shared" si="69"/>
        <v>4.6399999999999997</v>
      </c>
      <c r="BR94" s="10">
        <f t="shared" si="70"/>
        <v>0.63</v>
      </c>
      <c r="BS94" s="10">
        <f t="shared" si="71"/>
        <v>0.19</v>
      </c>
      <c r="BT94" s="10">
        <f t="shared" si="72"/>
        <v>-0.95</v>
      </c>
      <c r="BU94" s="10">
        <f t="shared" si="73"/>
        <v>-9.4</v>
      </c>
    </row>
    <row r="95" spans="1:73" x14ac:dyDescent="0.2">
      <c r="A95" s="1">
        <v>198610</v>
      </c>
      <c r="B95" s="5">
        <v>325.26</v>
      </c>
      <c r="C95" s="1">
        <v>386.55</v>
      </c>
      <c r="D95" s="1">
        <v>269.70999999999998</v>
      </c>
      <c r="E95" s="1">
        <v>339.12</v>
      </c>
      <c r="F95" s="5">
        <v>399.1</v>
      </c>
      <c r="G95" s="5">
        <v>282.17</v>
      </c>
      <c r="H95" s="5">
        <v>349.08</v>
      </c>
      <c r="I95" s="1">
        <v>411.28</v>
      </c>
      <c r="J95" s="5">
        <v>287.58</v>
      </c>
      <c r="K95" s="1">
        <v>325.3</v>
      </c>
      <c r="L95" s="1">
        <v>379.76</v>
      </c>
      <c r="M95" s="1">
        <v>268.76</v>
      </c>
      <c r="N95" s="1">
        <v>303.11</v>
      </c>
      <c r="O95" s="1">
        <v>358.72</v>
      </c>
      <c r="P95" s="1">
        <v>250.92</v>
      </c>
      <c r="Q95" s="5">
        <v>258.64999999999998</v>
      </c>
      <c r="R95" s="1">
        <v>309.76</v>
      </c>
      <c r="S95" s="1">
        <v>218.83</v>
      </c>
      <c r="T95" s="1" t="s">
        <v>40</v>
      </c>
      <c r="U95" s="1" t="s">
        <v>40</v>
      </c>
      <c r="V95" s="1" t="s">
        <v>40</v>
      </c>
      <c r="W95" s="1" t="s">
        <v>40</v>
      </c>
      <c r="X95" s="1" t="s">
        <v>40</v>
      </c>
      <c r="Y95" s="1" t="s">
        <v>40</v>
      </c>
      <c r="Z95" s="5" t="s">
        <v>40</v>
      </c>
      <c r="AA95" s="1" t="s">
        <v>40</v>
      </c>
      <c r="AB95" s="1" t="s">
        <v>40</v>
      </c>
      <c r="AC95" s="56">
        <f t="shared" si="47"/>
        <v>31686</v>
      </c>
      <c r="AD95" s="10">
        <f t="shared" si="48"/>
        <v>45.143106520711342</v>
      </c>
      <c r="AE95" s="10">
        <f t="shared" si="49"/>
        <v>47.501306847882894</v>
      </c>
      <c r="AF95" s="10">
        <f t="shared" si="50"/>
        <v>57.847614741125916</v>
      </c>
      <c r="AG95" s="10">
        <f t="shared" si="76"/>
        <v>17.06798225762649</v>
      </c>
      <c r="AH95" s="10">
        <f t="shared" si="51"/>
        <v>41.349789231237224</v>
      </c>
      <c r="AI95" s="10"/>
      <c r="AJ95" s="10">
        <f t="shared" si="52"/>
        <v>3</v>
      </c>
      <c r="AK95" s="10">
        <f t="shared" si="53"/>
        <v>2</v>
      </c>
      <c r="AL95" s="10">
        <f t="shared" si="54"/>
        <v>1</v>
      </c>
      <c r="AM95" s="10">
        <f t="shared" si="55"/>
        <v>5</v>
      </c>
      <c r="AN95" s="10">
        <f t="shared" si="56"/>
        <v>4</v>
      </c>
      <c r="AO95" s="10" t="str">
        <f t="shared" si="57"/>
        <v/>
      </c>
      <c r="AP95" s="11" t="str">
        <f t="shared" ref="AP95:AT104" si="83">INDEX($AJ$12:$AO$12,MATCH(AP$12,$AJ95:$AO95,0))</f>
        <v>コア</v>
      </c>
      <c r="AQ95" s="11" t="str">
        <f t="shared" si="83"/>
        <v>成長</v>
      </c>
      <c r="AR95" s="11" t="str">
        <f t="shared" si="83"/>
        <v>割安</v>
      </c>
      <c r="AS95" s="11" t="str">
        <f t="shared" si="83"/>
        <v>市場T</v>
      </c>
      <c r="AT95" s="11" t="str">
        <f t="shared" si="83"/>
        <v>小型</v>
      </c>
      <c r="AU95" s="10">
        <f t="shared" si="77"/>
        <v>57.85</v>
      </c>
      <c r="AV95" s="10">
        <f t="shared" si="78"/>
        <v>47.5</v>
      </c>
      <c r="AW95" s="10">
        <f t="shared" si="79"/>
        <v>45.14</v>
      </c>
      <c r="AX95" s="10">
        <f t="shared" si="80"/>
        <v>41.35</v>
      </c>
      <c r="AY95" s="10">
        <f t="shared" si="81"/>
        <v>17.07</v>
      </c>
      <c r="AZ95" s="10">
        <f t="shared" si="58"/>
        <v>-11.014492753623184</v>
      </c>
      <c r="BA95" s="10">
        <f t="shared" si="59"/>
        <v>-6.0435535428875813</v>
      </c>
      <c r="BB95" s="10">
        <f t="shared" si="60"/>
        <v>-10.755464655502999</v>
      </c>
      <c r="BC95" s="10">
        <f t="shared" si="61"/>
        <v>-0.88519313304721292</v>
      </c>
      <c r="BD95" s="10">
        <f t="shared" si="62"/>
        <v>-7.5860893283327568</v>
      </c>
      <c r="BE95" s="10"/>
      <c r="BF95" s="10">
        <f t="shared" si="63"/>
        <v>5</v>
      </c>
      <c r="BG95" s="10">
        <f t="shared" si="64"/>
        <v>2</v>
      </c>
      <c r="BH95" s="10">
        <f t="shared" si="65"/>
        <v>4</v>
      </c>
      <c r="BI95" s="10">
        <f t="shared" si="66"/>
        <v>1</v>
      </c>
      <c r="BJ95" s="10">
        <f t="shared" si="67"/>
        <v>3</v>
      </c>
      <c r="BK95" s="10" t="str">
        <f t="shared" si="68"/>
        <v/>
      </c>
      <c r="BL95" s="3" t="str">
        <f t="shared" si="82"/>
        <v>小型</v>
      </c>
      <c r="BM95" s="3" t="str">
        <f t="shared" si="82"/>
        <v>成長</v>
      </c>
      <c r="BN95" s="3" t="str">
        <f t="shared" si="82"/>
        <v>市場T</v>
      </c>
      <c r="BO95" s="3" t="str">
        <f t="shared" si="82"/>
        <v>コア</v>
      </c>
      <c r="BP95" s="3" t="str">
        <f t="shared" si="82"/>
        <v>割安</v>
      </c>
      <c r="BQ95" s="10">
        <f t="shared" si="69"/>
        <v>-0.89</v>
      </c>
      <c r="BR95" s="10">
        <f t="shared" si="70"/>
        <v>-6.04</v>
      </c>
      <c r="BS95" s="10">
        <f t="shared" si="71"/>
        <v>-7.59</v>
      </c>
      <c r="BT95" s="10">
        <f t="shared" si="72"/>
        <v>-10.76</v>
      </c>
      <c r="BU95" s="10">
        <f t="shared" si="73"/>
        <v>-11.01</v>
      </c>
    </row>
    <row r="96" spans="1:73" x14ac:dyDescent="0.2">
      <c r="A96" s="1">
        <v>198611</v>
      </c>
      <c r="B96" s="5">
        <v>348.15</v>
      </c>
      <c r="C96" s="1">
        <v>417.61</v>
      </c>
      <c r="D96" s="1">
        <v>286.10000000000002</v>
      </c>
      <c r="E96" s="1">
        <v>362.11</v>
      </c>
      <c r="F96" s="5">
        <v>430</v>
      </c>
      <c r="G96" s="5">
        <v>298.64999999999998</v>
      </c>
      <c r="H96" s="5">
        <v>367.9</v>
      </c>
      <c r="I96" s="1">
        <v>435.84</v>
      </c>
      <c r="J96" s="5">
        <v>301.67</v>
      </c>
      <c r="K96" s="1">
        <v>354.24</v>
      </c>
      <c r="L96" s="1">
        <v>417.77</v>
      </c>
      <c r="M96" s="1">
        <v>289.06</v>
      </c>
      <c r="N96" s="1">
        <v>329.89</v>
      </c>
      <c r="O96" s="1">
        <v>394.55</v>
      </c>
      <c r="P96" s="1">
        <v>269.86</v>
      </c>
      <c r="Q96" s="5">
        <v>281.16000000000003</v>
      </c>
      <c r="R96" s="1">
        <v>340.54</v>
      </c>
      <c r="S96" s="1">
        <v>235.36</v>
      </c>
      <c r="T96" s="1" t="s">
        <v>40</v>
      </c>
      <c r="U96" s="1" t="s">
        <v>40</v>
      </c>
      <c r="V96" s="1" t="s">
        <v>40</v>
      </c>
      <c r="W96" s="1" t="s">
        <v>40</v>
      </c>
      <c r="X96" s="1" t="s">
        <v>40</v>
      </c>
      <c r="Y96" s="1" t="s">
        <v>40</v>
      </c>
      <c r="Z96" s="5" t="s">
        <v>40</v>
      </c>
      <c r="AA96" s="1" t="s">
        <v>40</v>
      </c>
      <c r="AB96" s="1" t="s">
        <v>40</v>
      </c>
      <c r="AC96" s="56">
        <f t="shared" si="47"/>
        <v>31717</v>
      </c>
      <c r="AD96" s="10">
        <f t="shared" si="48"/>
        <v>61.526614327035055</v>
      </c>
      <c r="AE96" s="10">
        <f t="shared" si="49"/>
        <v>57.341552078394173</v>
      </c>
      <c r="AF96" s="10">
        <f t="shared" si="50"/>
        <v>71.4512070090409</v>
      </c>
      <c r="AG96" s="10">
        <f t="shared" si="76"/>
        <v>24.904486894713472</v>
      </c>
      <c r="AH96" s="10">
        <f t="shared" si="51"/>
        <v>53.518828820883655</v>
      </c>
      <c r="AI96" s="10"/>
      <c r="AJ96" s="10">
        <f t="shared" si="52"/>
        <v>2</v>
      </c>
      <c r="AK96" s="10">
        <f t="shared" si="53"/>
        <v>3</v>
      </c>
      <c r="AL96" s="10">
        <f t="shared" si="54"/>
        <v>1</v>
      </c>
      <c r="AM96" s="10">
        <f t="shared" si="55"/>
        <v>5</v>
      </c>
      <c r="AN96" s="10">
        <f t="shared" si="56"/>
        <v>4</v>
      </c>
      <c r="AO96" s="10" t="str">
        <f t="shared" si="57"/>
        <v/>
      </c>
      <c r="AP96" s="11" t="str">
        <f t="shared" si="83"/>
        <v>コア</v>
      </c>
      <c r="AQ96" s="11" t="str">
        <f t="shared" si="83"/>
        <v>割安</v>
      </c>
      <c r="AR96" s="11" t="str">
        <f t="shared" si="83"/>
        <v>成長</v>
      </c>
      <c r="AS96" s="11" t="str">
        <f t="shared" si="83"/>
        <v>市場T</v>
      </c>
      <c r="AT96" s="11" t="str">
        <f t="shared" si="83"/>
        <v>小型</v>
      </c>
      <c r="AU96" s="10">
        <f t="shared" si="77"/>
        <v>71.45</v>
      </c>
      <c r="AV96" s="10">
        <f t="shared" si="78"/>
        <v>61.53</v>
      </c>
      <c r="AW96" s="10">
        <f t="shared" si="79"/>
        <v>57.34</v>
      </c>
      <c r="AX96" s="10">
        <f t="shared" si="80"/>
        <v>53.52</v>
      </c>
      <c r="AY96" s="10">
        <f t="shared" si="81"/>
        <v>24.9</v>
      </c>
      <c r="AZ96" s="10">
        <f t="shared" si="58"/>
        <v>7.7424204460035062</v>
      </c>
      <c r="BA96" s="10">
        <f t="shared" si="59"/>
        <v>5.840450792075691</v>
      </c>
      <c r="BB96" s="10">
        <f t="shared" si="60"/>
        <v>5.3913143119055817</v>
      </c>
      <c r="BC96" s="10">
        <f t="shared" si="61"/>
        <v>8.7028803402281252</v>
      </c>
      <c r="BD96" s="10">
        <f t="shared" si="62"/>
        <v>7.0374469655045235</v>
      </c>
      <c r="BE96" s="10"/>
      <c r="BF96" s="10">
        <f t="shared" si="63"/>
        <v>2</v>
      </c>
      <c r="BG96" s="10">
        <f t="shared" si="64"/>
        <v>4</v>
      </c>
      <c r="BH96" s="10">
        <f t="shared" si="65"/>
        <v>5</v>
      </c>
      <c r="BI96" s="10">
        <f t="shared" si="66"/>
        <v>1</v>
      </c>
      <c r="BJ96" s="10">
        <f t="shared" si="67"/>
        <v>3</v>
      </c>
      <c r="BK96" s="10" t="str">
        <f t="shared" si="68"/>
        <v/>
      </c>
      <c r="BL96" s="3" t="str">
        <f t="shared" si="82"/>
        <v>小型</v>
      </c>
      <c r="BM96" s="3" t="str">
        <f t="shared" si="82"/>
        <v>割安</v>
      </c>
      <c r="BN96" s="3" t="str">
        <f t="shared" si="82"/>
        <v>市場T</v>
      </c>
      <c r="BO96" s="3" t="str">
        <f t="shared" si="82"/>
        <v>成長</v>
      </c>
      <c r="BP96" s="3" t="str">
        <f t="shared" si="82"/>
        <v>コア</v>
      </c>
      <c r="BQ96" s="10">
        <f t="shared" si="69"/>
        <v>8.6999999999999993</v>
      </c>
      <c r="BR96" s="10">
        <f t="shared" si="70"/>
        <v>7.74</v>
      </c>
      <c r="BS96" s="10">
        <f t="shared" si="71"/>
        <v>7.04</v>
      </c>
      <c r="BT96" s="10">
        <f t="shared" si="72"/>
        <v>5.84</v>
      </c>
      <c r="BU96" s="10">
        <f t="shared" si="73"/>
        <v>5.39</v>
      </c>
    </row>
    <row r="97" spans="1:73" x14ac:dyDescent="0.2">
      <c r="A97" s="1">
        <v>198612</v>
      </c>
      <c r="B97" s="5">
        <v>357.92</v>
      </c>
      <c r="C97" s="1">
        <v>430.17</v>
      </c>
      <c r="D97" s="1">
        <v>293.56</v>
      </c>
      <c r="E97" s="1">
        <v>374.96</v>
      </c>
      <c r="F97" s="5">
        <v>445.48</v>
      </c>
      <c r="G97" s="5">
        <v>309.11</v>
      </c>
      <c r="H97" s="5">
        <v>388.33</v>
      </c>
      <c r="I97" s="1">
        <v>462.06</v>
      </c>
      <c r="J97" s="5">
        <v>317.23</v>
      </c>
      <c r="K97" s="1">
        <v>356.3</v>
      </c>
      <c r="L97" s="1">
        <v>420.35</v>
      </c>
      <c r="M97" s="1">
        <v>290.63</v>
      </c>
      <c r="N97" s="1">
        <v>329.49</v>
      </c>
      <c r="O97" s="1">
        <v>395.58</v>
      </c>
      <c r="P97" s="1">
        <v>268.36</v>
      </c>
      <c r="Q97" s="5">
        <v>275.99</v>
      </c>
      <c r="R97" s="1">
        <v>337.99</v>
      </c>
      <c r="S97" s="1">
        <v>228.6</v>
      </c>
      <c r="T97" s="1" t="s">
        <v>40</v>
      </c>
      <c r="U97" s="1" t="s">
        <v>40</v>
      </c>
      <c r="V97" s="1" t="s">
        <v>40</v>
      </c>
      <c r="W97" s="1" t="s">
        <v>40</v>
      </c>
      <c r="X97" s="1" t="s">
        <v>40</v>
      </c>
      <c r="Y97" s="1" t="s">
        <v>40</v>
      </c>
      <c r="Z97" s="5" t="s">
        <v>40</v>
      </c>
      <c r="AA97" s="1" t="s">
        <v>40</v>
      </c>
      <c r="AB97" s="1" t="s">
        <v>40</v>
      </c>
      <c r="AC97" s="56">
        <f t="shared" si="47"/>
        <v>31747</v>
      </c>
      <c r="AD97" s="10">
        <f t="shared" si="48"/>
        <v>60.325343698265321</v>
      </c>
      <c r="AE97" s="10">
        <f t="shared" si="49"/>
        <v>54.80268429487181</v>
      </c>
      <c r="AF97" s="10">
        <f t="shared" si="50"/>
        <v>69.702399160949156</v>
      </c>
      <c r="AG97" s="10">
        <f t="shared" si="76"/>
        <v>21.763875408100255</v>
      </c>
      <c r="AH97" s="10">
        <f t="shared" si="51"/>
        <v>51.616046088024746</v>
      </c>
      <c r="AI97" s="10"/>
      <c r="AJ97" s="10">
        <f t="shared" si="52"/>
        <v>2</v>
      </c>
      <c r="AK97" s="10">
        <f t="shared" si="53"/>
        <v>3</v>
      </c>
      <c r="AL97" s="10">
        <f t="shared" si="54"/>
        <v>1</v>
      </c>
      <c r="AM97" s="10">
        <f t="shared" si="55"/>
        <v>5</v>
      </c>
      <c r="AN97" s="10">
        <f t="shared" si="56"/>
        <v>4</v>
      </c>
      <c r="AO97" s="10" t="str">
        <f t="shared" si="57"/>
        <v/>
      </c>
      <c r="AP97" s="11" t="str">
        <f t="shared" si="83"/>
        <v>コア</v>
      </c>
      <c r="AQ97" s="11" t="str">
        <f t="shared" si="83"/>
        <v>割安</v>
      </c>
      <c r="AR97" s="11" t="str">
        <f t="shared" si="83"/>
        <v>成長</v>
      </c>
      <c r="AS97" s="11" t="str">
        <f t="shared" si="83"/>
        <v>市場T</v>
      </c>
      <c r="AT97" s="11" t="str">
        <f t="shared" si="83"/>
        <v>小型</v>
      </c>
      <c r="AU97" s="10">
        <f t="shared" si="77"/>
        <v>69.7</v>
      </c>
      <c r="AV97" s="10">
        <f t="shared" si="78"/>
        <v>60.33</v>
      </c>
      <c r="AW97" s="10">
        <f t="shared" si="79"/>
        <v>54.8</v>
      </c>
      <c r="AX97" s="10">
        <f t="shared" si="80"/>
        <v>51.62</v>
      </c>
      <c r="AY97" s="10">
        <f t="shared" si="81"/>
        <v>21.76</v>
      </c>
      <c r="AZ97" s="10">
        <f t="shared" si="58"/>
        <v>3.6000000000000032</v>
      </c>
      <c r="BA97" s="10">
        <f t="shared" si="59"/>
        <v>3.5024275908253966</v>
      </c>
      <c r="BB97" s="10">
        <f t="shared" si="60"/>
        <v>5.5531394400652356</v>
      </c>
      <c r="BC97" s="10">
        <f t="shared" si="61"/>
        <v>-1.8388106416275529</v>
      </c>
      <c r="BD97" s="10">
        <f t="shared" si="62"/>
        <v>2.8062616688209197</v>
      </c>
      <c r="BE97" s="10"/>
      <c r="BF97" s="10">
        <f t="shared" si="63"/>
        <v>2</v>
      </c>
      <c r="BG97" s="10">
        <f t="shared" si="64"/>
        <v>3</v>
      </c>
      <c r="BH97" s="10">
        <f t="shared" si="65"/>
        <v>1</v>
      </c>
      <c r="BI97" s="10">
        <f t="shared" si="66"/>
        <v>5</v>
      </c>
      <c r="BJ97" s="10">
        <f t="shared" si="67"/>
        <v>4</v>
      </c>
      <c r="BK97" s="10" t="str">
        <f t="shared" si="68"/>
        <v/>
      </c>
      <c r="BL97" s="3" t="str">
        <f t="shared" si="82"/>
        <v>コア</v>
      </c>
      <c r="BM97" s="3" t="str">
        <f t="shared" si="82"/>
        <v>割安</v>
      </c>
      <c r="BN97" s="3" t="str">
        <f t="shared" si="82"/>
        <v>成長</v>
      </c>
      <c r="BO97" s="3" t="str">
        <f t="shared" si="82"/>
        <v>市場T</v>
      </c>
      <c r="BP97" s="3" t="str">
        <f t="shared" si="82"/>
        <v>小型</v>
      </c>
      <c r="BQ97" s="10">
        <f t="shared" si="69"/>
        <v>5.55</v>
      </c>
      <c r="BR97" s="10">
        <f t="shared" si="70"/>
        <v>3.6</v>
      </c>
      <c r="BS97" s="10">
        <f t="shared" si="71"/>
        <v>3.5</v>
      </c>
      <c r="BT97" s="10">
        <f t="shared" si="72"/>
        <v>2.81</v>
      </c>
      <c r="BU97" s="10">
        <f t="shared" si="73"/>
        <v>-1.84</v>
      </c>
    </row>
    <row r="98" spans="1:73" x14ac:dyDescent="0.2">
      <c r="A98" s="1">
        <v>198701</v>
      </c>
      <c r="B98" s="5">
        <v>388.24</v>
      </c>
      <c r="C98" s="1">
        <v>474.01</v>
      </c>
      <c r="D98" s="1">
        <v>313.67</v>
      </c>
      <c r="E98" s="1">
        <v>409.13</v>
      </c>
      <c r="F98" s="5">
        <v>493.23</v>
      </c>
      <c r="G98" s="5">
        <v>332.84</v>
      </c>
      <c r="H98" s="5">
        <v>425.14</v>
      </c>
      <c r="I98" s="1">
        <v>501.28</v>
      </c>
      <c r="J98" s="5">
        <v>349.59</v>
      </c>
      <c r="K98" s="1">
        <v>386.69</v>
      </c>
      <c r="L98" s="1">
        <v>476.79</v>
      </c>
      <c r="M98" s="1">
        <v>297.83999999999997</v>
      </c>
      <c r="N98" s="1">
        <v>353.64</v>
      </c>
      <c r="O98" s="1">
        <v>438.76</v>
      </c>
      <c r="P98" s="1">
        <v>275.73</v>
      </c>
      <c r="Q98" s="5">
        <v>287.52999999999997</v>
      </c>
      <c r="R98" s="1">
        <v>362.59</v>
      </c>
      <c r="S98" s="1">
        <v>228.66</v>
      </c>
      <c r="T98" s="1" t="s">
        <v>40</v>
      </c>
      <c r="U98" s="1" t="s">
        <v>40</v>
      </c>
      <c r="V98" s="1" t="s">
        <v>40</v>
      </c>
      <c r="W98" s="1" t="s">
        <v>40</v>
      </c>
      <c r="X98" s="1" t="s">
        <v>40</v>
      </c>
      <c r="Y98" s="1" t="s">
        <v>40</v>
      </c>
      <c r="Z98" s="5" t="s">
        <v>40</v>
      </c>
      <c r="AA98" s="1" t="s">
        <v>40</v>
      </c>
      <c r="AB98" s="1" t="s">
        <v>40</v>
      </c>
      <c r="AC98" s="56">
        <f t="shared" si="47"/>
        <v>31778</v>
      </c>
      <c r="AD98" s="10">
        <f t="shared" si="48"/>
        <v>80.089820359281447</v>
      </c>
      <c r="AE98" s="10">
        <f t="shared" si="49"/>
        <v>66.395040743888401</v>
      </c>
      <c r="AF98" s="10">
        <f t="shared" si="50"/>
        <v>87.716354645001758</v>
      </c>
      <c r="AG98" s="10">
        <f t="shared" si="76"/>
        <v>22.452195392019057</v>
      </c>
      <c r="AH98" s="10">
        <f t="shared" si="51"/>
        <v>64.334391534391528</v>
      </c>
      <c r="AI98" s="10"/>
      <c r="AJ98" s="10">
        <f t="shared" si="52"/>
        <v>2</v>
      </c>
      <c r="AK98" s="10">
        <f t="shared" si="53"/>
        <v>3</v>
      </c>
      <c r="AL98" s="10">
        <f t="shared" si="54"/>
        <v>1</v>
      </c>
      <c r="AM98" s="10">
        <f t="shared" si="55"/>
        <v>5</v>
      </c>
      <c r="AN98" s="10">
        <f t="shared" si="56"/>
        <v>4</v>
      </c>
      <c r="AO98" s="10" t="str">
        <f t="shared" si="57"/>
        <v/>
      </c>
      <c r="AP98" s="11" t="str">
        <f t="shared" si="83"/>
        <v>コア</v>
      </c>
      <c r="AQ98" s="11" t="str">
        <f t="shared" si="83"/>
        <v>割安</v>
      </c>
      <c r="AR98" s="11" t="str">
        <f t="shared" si="83"/>
        <v>成長</v>
      </c>
      <c r="AS98" s="11" t="str">
        <f t="shared" si="83"/>
        <v>市場T</v>
      </c>
      <c r="AT98" s="11" t="str">
        <f t="shared" si="83"/>
        <v>小型</v>
      </c>
      <c r="AU98" s="10">
        <f t="shared" si="77"/>
        <v>87.72</v>
      </c>
      <c r="AV98" s="10">
        <f t="shared" si="78"/>
        <v>80.09</v>
      </c>
      <c r="AW98" s="10">
        <f t="shared" si="79"/>
        <v>66.400000000000006</v>
      </c>
      <c r="AX98" s="10">
        <f t="shared" si="80"/>
        <v>64.33</v>
      </c>
      <c r="AY98" s="10">
        <f t="shared" si="81"/>
        <v>22.45</v>
      </c>
      <c r="AZ98" s="10">
        <f t="shared" si="58"/>
        <v>10.718775253658963</v>
      </c>
      <c r="BA98" s="10">
        <f t="shared" si="59"/>
        <v>7.6768787810164607</v>
      </c>
      <c r="BB98" s="10">
        <f t="shared" si="60"/>
        <v>9.4790513223289565</v>
      </c>
      <c r="BC98" s="10">
        <f t="shared" si="61"/>
        <v>4.1813109170621976</v>
      </c>
      <c r="BD98" s="10">
        <f t="shared" si="62"/>
        <v>8.4711667411712099</v>
      </c>
      <c r="BE98" s="10"/>
      <c r="BF98" s="10">
        <f t="shared" si="63"/>
        <v>1</v>
      </c>
      <c r="BG98" s="10">
        <f t="shared" si="64"/>
        <v>4</v>
      </c>
      <c r="BH98" s="10">
        <f t="shared" si="65"/>
        <v>2</v>
      </c>
      <c r="BI98" s="10">
        <f t="shared" si="66"/>
        <v>5</v>
      </c>
      <c r="BJ98" s="10">
        <f t="shared" si="67"/>
        <v>3</v>
      </c>
      <c r="BK98" s="10" t="str">
        <f t="shared" si="68"/>
        <v/>
      </c>
      <c r="BL98" s="3" t="str">
        <f t="shared" si="82"/>
        <v>割安</v>
      </c>
      <c r="BM98" s="3" t="str">
        <f t="shared" si="82"/>
        <v>コア</v>
      </c>
      <c r="BN98" s="3" t="str">
        <f t="shared" si="82"/>
        <v>市場T</v>
      </c>
      <c r="BO98" s="3" t="str">
        <f t="shared" si="82"/>
        <v>成長</v>
      </c>
      <c r="BP98" s="3" t="str">
        <f t="shared" si="82"/>
        <v>小型</v>
      </c>
      <c r="BQ98" s="10">
        <f t="shared" si="69"/>
        <v>10.72</v>
      </c>
      <c r="BR98" s="10">
        <f t="shared" si="70"/>
        <v>9.48</v>
      </c>
      <c r="BS98" s="10">
        <f t="shared" si="71"/>
        <v>8.4700000000000006</v>
      </c>
      <c r="BT98" s="10">
        <f t="shared" si="72"/>
        <v>7.68</v>
      </c>
      <c r="BU98" s="10">
        <f t="shared" si="73"/>
        <v>4.18</v>
      </c>
    </row>
    <row r="99" spans="1:73" x14ac:dyDescent="0.2">
      <c r="A99" s="1">
        <v>198702</v>
      </c>
      <c r="B99" s="5">
        <v>399.78</v>
      </c>
      <c r="C99" s="1">
        <v>478.21</v>
      </c>
      <c r="D99" s="1">
        <v>329.35</v>
      </c>
      <c r="E99" s="1">
        <v>422.82</v>
      </c>
      <c r="F99" s="5">
        <v>497.78</v>
      </c>
      <c r="G99" s="5">
        <v>351.39</v>
      </c>
      <c r="H99" s="5">
        <v>441.34</v>
      </c>
      <c r="I99" s="1">
        <v>500.93</v>
      </c>
      <c r="J99" s="5">
        <v>372.62</v>
      </c>
      <c r="K99" s="1">
        <v>396.75</v>
      </c>
      <c r="L99" s="1">
        <v>486.67</v>
      </c>
      <c r="M99" s="1">
        <v>307.75</v>
      </c>
      <c r="N99" s="1">
        <v>360.71</v>
      </c>
      <c r="O99" s="1">
        <v>446.19</v>
      </c>
      <c r="P99" s="1">
        <v>282.39</v>
      </c>
      <c r="Q99" s="5">
        <v>288.54000000000002</v>
      </c>
      <c r="R99" s="1">
        <v>365.03</v>
      </c>
      <c r="S99" s="1">
        <v>228.4</v>
      </c>
      <c r="T99" s="1" t="s">
        <v>40</v>
      </c>
      <c r="U99" s="1" t="s">
        <v>40</v>
      </c>
      <c r="V99" s="1" t="s">
        <v>40</v>
      </c>
      <c r="W99" s="1" t="s">
        <v>40</v>
      </c>
      <c r="X99" s="1" t="s">
        <v>40</v>
      </c>
      <c r="Y99" s="1" t="s">
        <v>40</v>
      </c>
      <c r="Z99" s="5" t="s">
        <v>40</v>
      </c>
      <c r="AA99" s="1" t="s">
        <v>40</v>
      </c>
      <c r="AB99" s="1" t="s">
        <v>40</v>
      </c>
      <c r="AC99" s="56">
        <f t="shared" si="47"/>
        <v>31809</v>
      </c>
      <c r="AD99" s="10">
        <f t="shared" si="48"/>
        <v>71.476799063005942</v>
      </c>
      <c r="AE99" s="10">
        <f t="shared" si="49"/>
        <v>70.090517450021778</v>
      </c>
      <c r="AF99" s="10">
        <f t="shared" si="50"/>
        <v>87.556839913305822</v>
      </c>
      <c r="AG99" s="10">
        <f t="shared" si="76"/>
        <v>15.995979899497502</v>
      </c>
      <c r="AH99" s="10">
        <f t="shared" si="51"/>
        <v>61.435955419156826</v>
      </c>
      <c r="AI99" s="10"/>
      <c r="AJ99" s="10">
        <f t="shared" si="52"/>
        <v>2</v>
      </c>
      <c r="AK99" s="10">
        <f t="shared" si="53"/>
        <v>3</v>
      </c>
      <c r="AL99" s="10">
        <f t="shared" si="54"/>
        <v>1</v>
      </c>
      <c r="AM99" s="10">
        <f t="shared" si="55"/>
        <v>5</v>
      </c>
      <c r="AN99" s="10">
        <f t="shared" si="56"/>
        <v>4</v>
      </c>
      <c r="AO99" s="10" t="str">
        <f t="shared" si="57"/>
        <v/>
      </c>
      <c r="AP99" s="11" t="str">
        <f t="shared" si="83"/>
        <v>コア</v>
      </c>
      <c r="AQ99" s="11" t="str">
        <f t="shared" si="83"/>
        <v>割安</v>
      </c>
      <c r="AR99" s="11" t="str">
        <f t="shared" si="83"/>
        <v>成長</v>
      </c>
      <c r="AS99" s="11" t="str">
        <f t="shared" si="83"/>
        <v>市場T</v>
      </c>
      <c r="AT99" s="11" t="str">
        <f t="shared" si="83"/>
        <v>小型</v>
      </c>
      <c r="AU99" s="10">
        <f t="shared" si="77"/>
        <v>87.56</v>
      </c>
      <c r="AV99" s="10">
        <f t="shared" si="78"/>
        <v>71.48</v>
      </c>
      <c r="AW99" s="10">
        <f t="shared" si="79"/>
        <v>70.09</v>
      </c>
      <c r="AX99" s="10">
        <f t="shared" si="80"/>
        <v>61.44</v>
      </c>
      <c r="AY99" s="10">
        <f t="shared" si="81"/>
        <v>16</v>
      </c>
      <c r="AZ99" s="10">
        <f t="shared" si="58"/>
        <v>0.92249052166331058</v>
      </c>
      <c r="BA99" s="10">
        <f t="shared" si="59"/>
        <v>5.5732484076433053</v>
      </c>
      <c r="BB99" s="10">
        <f t="shared" si="60"/>
        <v>3.8105094792303618</v>
      </c>
      <c r="BC99" s="10">
        <f t="shared" si="61"/>
        <v>0.35126769380589007</v>
      </c>
      <c r="BD99" s="10">
        <f t="shared" si="62"/>
        <v>2.9723882134761848</v>
      </c>
      <c r="BE99" s="10"/>
      <c r="BF99" s="10">
        <f t="shared" si="63"/>
        <v>4</v>
      </c>
      <c r="BG99" s="10">
        <f t="shared" si="64"/>
        <v>1</v>
      </c>
      <c r="BH99" s="10">
        <f t="shared" si="65"/>
        <v>2</v>
      </c>
      <c r="BI99" s="10">
        <f t="shared" si="66"/>
        <v>5</v>
      </c>
      <c r="BJ99" s="10">
        <f t="shared" si="67"/>
        <v>3</v>
      </c>
      <c r="BK99" s="10" t="str">
        <f t="shared" si="68"/>
        <v/>
      </c>
      <c r="BL99" s="3" t="str">
        <f t="shared" si="82"/>
        <v>成長</v>
      </c>
      <c r="BM99" s="3" t="str">
        <f t="shared" si="82"/>
        <v>コア</v>
      </c>
      <c r="BN99" s="3" t="str">
        <f t="shared" si="82"/>
        <v>市場T</v>
      </c>
      <c r="BO99" s="3" t="str">
        <f t="shared" si="82"/>
        <v>割安</v>
      </c>
      <c r="BP99" s="3" t="str">
        <f t="shared" si="82"/>
        <v>小型</v>
      </c>
      <c r="BQ99" s="10">
        <f t="shared" si="69"/>
        <v>5.57</v>
      </c>
      <c r="BR99" s="10">
        <f t="shared" si="70"/>
        <v>3.81</v>
      </c>
      <c r="BS99" s="10">
        <f t="shared" si="71"/>
        <v>2.97</v>
      </c>
      <c r="BT99" s="10">
        <f t="shared" si="72"/>
        <v>0.92</v>
      </c>
      <c r="BU99" s="10">
        <f t="shared" si="73"/>
        <v>0.35</v>
      </c>
    </row>
    <row r="100" spans="1:73" x14ac:dyDescent="0.2">
      <c r="A100" s="1">
        <v>198703</v>
      </c>
      <c r="B100" s="5">
        <v>408.02</v>
      </c>
      <c r="C100" s="1">
        <v>500.52</v>
      </c>
      <c r="D100" s="1">
        <v>328.13</v>
      </c>
      <c r="E100" s="1">
        <v>430.98</v>
      </c>
      <c r="F100" s="5">
        <v>520.83000000000004</v>
      </c>
      <c r="G100" s="5">
        <v>349.84</v>
      </c>
      <c r="H100" s="5">
        <v>445.47</v>
      </c>
      <c r="I100" s="1">
        <v>515.64</v>
      </c>
      <c r="J100" s="5">
        <v>371.11</v>
      </c>
      <c r="K100" s="1">
        <v>410.8</v>
      </c>
      <c r="L100" s="1">
        <v>518.54999999999995</v>
      </c>
      <c r="M100" s="1">
        <v>306.14</v>
      </c>
      <c r="N100" s="1">
        <v>372.99</v>
      </c>
      <c r="O100" s="1">
        <v>473.43</v>
      </c>
      <c r="P100" s="1">
        <v>281.51</v>
      </c>
      <c r="Q100" s="5">
        <v>297.2</v>
      </c>
      <c r="R100" s="1">
        <v>382.78</v>
      </c>
      <c r="S100" s="1">
        <v>229.09</v>
      </c>
      <c r="T100" s="1" t="s">
        <v>40</v>
      </c>
      <c r="U100" s="1" t="s">
        <v>40</v>
      </c>
      <c r="V100" s="1" t="s">
        <v>40</v>
      </c>
      <c r="W100" s="1" t="s">
        <v>40</v>
      </c>
      <c r="X100" s="1" t="s">
        <v>40</v>
      </c>
      <c r="Y100" s="1" t="s">
        <v>40</v>
      </c>
      <c r="Z100" s="5" t="s">
        <v>40</v>
      </c>
      <c r="AA100" s="1" t="s">
        <v>40</v>
      </c>
      <c r="AB100" s="1" t="s">
        <v>40</v>
      </c>
      <c r="AC100" s="56">
        <f t="shared" si="47"/>
        <v>31837</v>
      </c>
      <c r="AD100" s="10">
        <f t="shared" si="48"/>
        <v>48.596291012838819</v>
      </c>
      <c r="AE100" s="10">
        <f t="shared" si="49"/>
        <v>45.815271757252418</v>
      </c>
      <c r="AF100" s="10">
        <f t="shared" si="50"/>
        <v>55.579226766318612</v>
      </c>
      <c r="AG100" s="10">
        <f t="shared" si="76"/>
        <v>14.572089437162683</v>
      </c>
      <c r="AH100" s="10">
        <f t="shared" si="51"/>
        <v>42.063298631663251</v>
      </c>
      <c r="AI100" s="10"/>
      <c r="AJ100" s="10">
        <f t="shared" si="52"/>
        <v>2</v>
      </c>
      <c r="AK100" s="10">
        <f t="shared" si="53"/>
        <v>3</v>
      </c>
      <c r="AL100" s="10">
        <f t="shared" si="54"/>
        <v>1</v>
      </c>
      <c r="AM100" s="10">
        <f t="shared" si="55"/>
        <v>5</v>
      </c>
      <c r="AN100" s="10">
        <f t="shared" si="56"/>
        <v>4</v>
      </c>
      <c r="AO100" s="10" t="str">
        <f t="shared" si="57"/>
        <v/>
      </c>
      <c r="AP100" s="11" t="str">
        <f t="shared" si="83"/>
        <v>コア</v>
      </c>
      <c r="AQ100" s="11" t="str">
        <f t="shared" si="83"/>
        <v>割安</v>
      </c>
      <c r="AR100" s="11" t="str">
        <f t="shared" si="83"/>
        <v>成長</v>
      </c>
      <c r="AS100" s="11" t="str">
        <f t="shared" si="83"/>
        <v>市場T</v>
      </c>
      <c r="AT100" s="11" t="str">
        <f t="shared" si="83"/>
        <v>小型</v>
      </c>
      <c r="AU100" s="10">
        <f t="shared" si="77"/>
        <v>55.58</v>
      </c>
      <c r="AV100" s="10">
        <f t="shared" si="78"/>
        <v>48.6</v>
      </c>
      <c r="AW100" s="10">
        <f t="shared" si="79"/>
        <v>45.82</v>
      </c>
      <c r="AX100" s="10">
        <f t="shared" si="80"/>
        <v>42.06</v>
      </c>
      <c r="AY100" s="10">
        <f t="shared" si="81"/>
        <v>14.57</v>
      </c>
      <c r="AZ100" s="10">
        <f t="shared" si="58"/>
        <v>4.6305596850014119</v>
      </c>
      <c r="BA100" s="10">
        <f t="shared" si="59"/>
        <v>-0.44110532456814733</v>
      </c>
      <c r="BB100" s="10">
        <f t="shared" si="60"/>
        <v>0.93578646848235802</v>
      </c>
      <c r="BC100" s="10">
        <f t="shared" si="61"/>
        <v>3.0013169751160973</v>
      </c>
      <c r="BD100" s="10">
        <f t="shared" si="62"/>
        <v>2.0611336234929167</v>
      </c>
      <c r="BE100" s="10"/>
      <c r="BF100" s="10">
        <f t="shared" si="63"/>
        <v>1</v>
      </c>
      <c r="BG100" s="10">
        <f t="shared" si="64"/>
        <v>5</v>
      </c>
      <c r="BH100" s="10">
        <f t="shared" si="65"/>
        <v>4</v>
      </c>
      <c r="BI100" s="10">
        <f t="shared" si="66"/>
        <v>2</v>
      </c>
      <c r="BJ100" s="10">
        <f t="shared" si="67"/>
        <v>3</v>
      </c>
      <c r="BK100" s="10" t="str">
        <f t="shared" si="68"/>
        <v/>
      </c>
      <c r="BL100" s="3" t="str">
        <f t="shared" si="82"/>
        <v>割安</v>
      </c>
      <c r="BM100" s="3" t="str">
        <f t="shared" si="82"/>
        <v>小型</v>
      </c>
      <c r="BN100" s="3" t="str">
        <f t="shared" si="82"/>
        <v>市場T</v>
      </c>
      <c r="BO100" s="3" t="str">
        <f t="shared" si="82"/>
        <v>コア</v>
      </c>
      <c r="BP100" s="3" t="str">
        <f t="shared" si="82"/>
        <v>成長</v>
      </c>
      <c r="BQ100" s="10">
        <f t="shared" si="69"/>
        <v>4.63</v>
      </c>
      <c r="BR100" s="10">
        <f t="shared" si="70"/>
        <v>3</v>
      </c>
      <c r="BS100" s="10">
        <f t="shared" si="71"/>
        <v>2.06</v>
      </c>
      <c r="BT100" s="10">
        <f t="shared" si="72"/>
        <v>0.94</v>
      </c>
      <c r="BU100" s="10">
        <f t="shared" si="73"/>
        <v>-0.44</v>
      </c>
    </row>
    <row r="101" spans="1:73" x14ac:dyDescent="0.2">
      <c r="A101" s="1">
        <v>198704</v>
      </c>
      <c r="B101" s="5">
        <v>442.93</v>
      </c>
      <c r="C101" s="1">
        <v>549.12</v>
      </c>
      <c r="D101" s="1">
        <v>352.51</v>
      </c>
      <c r="E101" s="1">
        <v>470.75</v>
      </c>
      <c r="F101" s="5">
        <v>574.87</v>
      </c>
      <c r="G101" s="5">
        <v>378.42</v>
      </c>
      <c r="H101" s="5">
        <v>488.9</v>
      </c>
      <c r="I101" s="1">
        <v>569.97</v>
      </c>
      <c r="J101" s="5">
        <v>405.28</v>
      </c>
      <c r="K101" s="1">
        <v>445.32</v>
      </c>
      <c r="L101" s="1">
        <v>571.45000000000005</v>
      </c>
      <c r="M101" s="1">
        <v>323.89</v>
      </c>
      <c r="N101" s="1">
        <v>399.76</v>
      </c>
      <c r="O101" s="1">
        <v>516.34</v>
      </c>
      <c r="P101" s="1">
        <v>293.95</v>
      </c>
      <c r="Q101" s="5">
        <v>308.39</v>
      </c>
      <c r="R101" s="1">
        <v>405.44</v>
      </c>
      <c r="S101" s="1">
        <v>230.25</v>
      </c>
      <c r="T101" s="1" t="s">
        <v>40</v>
      </c>
      <c r="U101" s="1" t="s">
        <v>40</v>
      </c>
      <c r="V101" s="1" t="s">
        <v>40</v>
      </c>
      <c r="W101" s="1" t="s">
        <v>40</v>
      </c>
      <c r="X101" s="1" t="s">
        <v>40</v>
      </c>
      <c r="Y101" s="1" t="s">
        <v>40</v>
      </c>
      <c r="Z101" s="5" t="s">
        <v>40</v>
      </c>
      <c r="AA101" s="1" t="s">
        <v>40</v>
      </c>
      <c r="AB101" s="1" t="s">
        <v>40</v>
      </c>
      <c r="AC101" s="56">
        <f t="shared" si="47"/>
        <v>31868</v>
      </c>
      <c r="AD101" s="10">
        <f t="shared" si="48"/>
        <v>67.220315317935913</v>
      </c>
      <c r="AE101" s="10">
        <f t="shared" si="49"/>
        <v>57.059848925043589</v>
      </c>
      <c r="AF101" s="10">
        <f t="shared" si="50"/>
        <v>73.129360104819582</v>
      </c>
      <c r="AG101" s="10">
        <f t="shared" si="76"/>
        <v>14.690021942058085</v>
      </c>
      <c r="AH101" s="10">
        <f t="shared" si="51"/>
        <v>54.320256428123479</v>
      </c>
      <c r="AI101" s="10"/>
      <c r="AJ101" s="10">
        <f t="shared" si="52"/>
        <v>2</v>
      </c>
      <c r="AK101" s="10">
        <f t="shared" si="53"/>
        <v>3</v>
      </c>
      <c r="AL101" s="10">
        <f t="shared" si="54"/>
        <v>1</v>
      </c>
      <c r="AM101" s="10">
        <f t="shared" si="55"/>
        <v>5</v>
      </c>
      <c r="AN101" s="10">
        <f t="shared" si="56"/>
        <v>4</v>
      </c>
      <c r="AO101" s="10" t="str">
        <f t="shared" si="57"/>
        <v/>
      </c>
      <c r="AP101" s="11" t="str">
        <f t="shared" si="83"/>
        <v>コア</v>
      </c>
      <c r="AQ101" s="11" t="str">
        <f t="shared" si="83"/>
        <v>割安</v>
      </c>
      <c r="AR101" s="11" t="str">
        <f t="shared" si="83"/>
        <v>成長</v>
      </c>
      <c r="AS101" s="11" t="str">
        <f t="shared" si="83"/>
        <v>市場T</v>
      </c>
      <c r="AT101" s="11" t="str">
        <f t="shared" si="83"/>
        <v>小型</v>
      </c>
      <c r="AU101" s="10">
        <f t="shared" si="77"/>
        <v>73.13</v>
      </c>
      <c r="AV101" s="10">
        <f t="shared" si="78"/>
        <v>67.22</v>
      </c>
      <c r="AW101" s="10">
        <f t="shared" si="79"/>
        <v>57.06</v>
      </c>
      <c r="AX101" s="10">
        <f t="shared" si="80"/>
        <v>54.32</v>
      </c>
      <c r="AY101" s="10">
        <f t="shared" si="81"/>
        <v>14.69</v>
      </c>
      <c r="AZ101" s="10">
        <f t="shared" si="58"/>
        <v>10.375746404776987</v>
      </c>
      <c r="BA101" s="10">
        <f t="shared" si="59"/>
        <v>8.1694488909215721</v>
      </c>
      <c r="BB101" s="10">
        <f t="shared" si="60"/>
        <v>9.7492535973241701</v>
      </c>
      <c r="BC101" s="10">
        <f t="shared" si="61"/>
        <v>3.7651413189771166</v>
      </c>
      <c r="BD101" s="10">
        <f t="shared" si="62"/>
        <v>8.5559531395519972</v>
      </c>
      <c r="BE101" s="10"/>
      <c r="BF101" s="10">
        <f t="shared" si="63"/>
        <v>1</v>
      </c>
      <c r="BG101" s="10">
        <f t="shared" si="64"/>
        <v>4</v>
      </c>
      <c r="BH101" s="10">
        <f t="shared" si="65"/>
        <v>2</v>
      </c>
      <c r="BI101" s="10">
        <f t="shared" si="66"/>
        <v>5</v>
      </c>
      <c r="BJ101" s="10">
        <f t="shared" si="67"/>
        <v>3</v>
      </c>
      <c r="BK101" s="10" t="str">
        <f t="shared" si="68"/>
        <v/>
      </c>
      <c r="BL101" s="3" t="str">
        <f t="shared" si="82"/>
        <v>割安</v>
      </c>
      <c r="BM101" s="3" t="str">
        <f t="shared" si="82"/>
        <v>コア</v>
      </c>
      <c r="BN101" s="3" t="str">
        <f t="shared" si="82"/>
        <v>市場T</v>
      </c>
      <c r="BO101" s="3" t="str">
        <f t="shared" si="82"/>
        <v>成長</v>
      </c>
      <c r="BP101" s="3" t="str">
        <f t="shared" si="82"/>
        <v>小型</v>
      </c>
      <c r="BQ101" s="10">
        <f t="shared" si="69"/>
        <v>10.38</v>
      </c>
      <c r="BR101" s="10">
        <f t="shared" si="70"/>
        <v>9.75</v>
      </c>
      <c r="BS101" s="10">
        <f t="shared" si="71"/>
        <v>8.56</v>
      </c>
      <c r="BT101" s="10">
        <f t="shared" si="72"/>
        <v>8.17</v>
      </c>
      <c r="BU101" s="10">
        <f t="shared" si="73"/>
        <v>3.77</v>
      </c>
    </row>
    <row r="102" spans="1:73" x14ac:dyDescent="0.2">
      <c r="A102" s="1">
        <v>198705</v>
      </c>
      <c r="B102" s="5">
        <v>461.04</v>
      </c>
      <c r="C102" s="1">
        <v>581.45000000000005</v>
      </c>
      <c r="D102" s="1">
        <v>360.58</v>
      </c>
      <c r="E102" s="1">
        <v>484.8</v>
      </c>
      <c r="F102" s="5">
        <v>603.5</v>
      </c>
      <c r="G102" s="5">
        <v>382.61</v>
      </c>
      <c r="H102" s="5">
        <v>491.8</v>
      </c>
      <c r="I102" s="1">
        <v>591.64</v>
      </c>
      <c r="J102" s="5">
        <v>398.56</v>
      </c>
      <c r="K102" s="1">
        <v>475.65</v>
      </c>
      <c r="L102" s="1">
        <v>607.29</v>
      </c>
      <c r="M102" s="1">
        <v>348.59</v>
      </c>
      <c r="N102" s="1">
        <v>432.73</v>
      </c>
      <c r="O102" s="1">
        <v>555.49</v>
      </c>
      <c r="P102" s="1">
        <v>321.18</v>
      </c>
      <c r="Q102" s="5">
        <v>346.6</v>
      </c>
      <c r="R102" s="1">
        <v>451.16</v>
      </c>
      <c r="S102" s="1">
        <v>262.86</v>
      </c>
      <c r="T102" s="1" t="s">
        <v>40</v>
      </c>
      <c r="U102" s="1" t="s">
        <v>40</v>
      </c>
      <c r="V102" s="1" t="s">
        <v>40</v>
      </c>
      <c r="W102" s="1" t="s">
        <v>40</v>
      </c>
      <c r="X102" s="1" t="s">
        <v>40</v>
      </c>
      <c r="Y102" s="1" t="s">
        <v>40</v>
      </c>
      <c r="Z102" s="5" t="s">
        <v>40</v>
      </c>
      <c r="AA102" s="1" t="s">
        <v>40</v>
      </c>
      <c r="AB102" s="1" t="s">
        <v>40</v>
      </c>
      <c r="AC102" s="56">
        <f t="shared" si="47"/>
        <v>31898</v>
      </c>
      <c r="AD102" s="10">
        <f t="shared" si="48"/>
        <v>67.886054469079468</v>
      </c>
      <c r="AE102" s="10">
        <f t="shared" si="49"/>
        <v>55.248529113410449</v>
      </c>
      <c r="AF102" s="10">
        <f t="shared" si="50"/>
        <v>70.114147353856794</v>
      </c>
      <c r="AG102" s="10">
        <f t="shared" si="76"/>
        <v>22.477826071592631</v>
      </c>
      <c r="AH102" s="10">
        <f t="shared" si="51"/>
        <v>54.888127393670615</v>
      </c>
      <c r="AI102" s="10"/>
      <c r="AJ102" s="10">
        <f t="shared" si="52"/>
        <v>2</v>
      </c>
      <c r="AK102" s="10">
        <f t="shared" si="53"/>
        <v>3</v>
      </c>
      <c r="AL102" s="10">
        <f t="shared" si="54"/>
        <v>1</v>
      </c>
      <c r="AM102" s="10">
        <f t="shared" si="55"/>
        <v>5</v>
      </c>
      <c r="AN102" s="10">
        <f t="shared" si="56"/>
        <v>4</v>
      </c>
      <c r="AO102" s="10" t="str">
        <f t="shared" si="57"/>
        <v/>
      </c>
      <c r="AP102" s="11" t="str">
        <f t="shared" si="83"/>
        <v>コア</v>
      </c>
      <c r="AQ102" s="11" t="str">
        <f t="shared" si="83"/>
        <v>割安</v>
      </c>
      <c r="AR102" s="11" t="str">
        <f t="shared" si="83"/>
        <v>成長</v>
      </c>
      <c r="AS102" s="11" t="str">
        <f t="shared" si="83"/>
        <v>市場T</v>
      </c>
      <c r="AT102" s="11" t="str">
        <f t="shared" si="83"/>
        <v>小型</v>
      </c>
      <c r="AU102" s="10">
        <f t="shared" si="77"/>
        <v>70.11</v>
      </c>
      <c r="AV102" s="10">
        <f t="shared" si="78"/>
        <v>67.89</v>
      </c>
      <c r="AW102" s="10">
        <f t="shared" si="79"/>
        <v>55.25</v>
      </c>
      <c r="AX102" s="10">
        <f t="shared" si="80"/>
        <v>54.89</v>
      </c>
      <c r="AY102" s="10">
        <f t="shared" si="81"/>
        <v>22.48</v>
      </c>
      <c r="AZ102" s="10">
        <f t="shared" si="58"/>
        <v>4.9802564057960907</v>
      </c>
      <c r="BA102" s="10">
        <f t="shared" si="59"/>
        <v>1.1072353469689711</v>
      </c>
      <c r="BB102" s="10">
        <f t="shared" si="60"/>
        <v>0.59316833708324967</v>
      </c>
      <c r="BC102" s="10">
        <f t="shared" si="61"/>
        <v>12.390155322805541</v>
      </c>
      <c r="BD102" s="10">
        <f t="shared" si="62"/>
        <v>4.0886821845438348</v>
      </c>
      <c r="BE102" s="10"/>
      <c r="BF102" s="10">
        <f t="shared" si="63"/>
        <v>2</v>
      </c>
      <c r="BG102" s="10">
        <f t="shared" si="64"/>
        <v>4</v>
      </c>
      <c r="BH102" s="10">
        <f t="shared" si="65"/>
        <v>5</v>
      </c>
      <c r="BI102" s="10">
        <f t="shared" si="66"/>
        <v>1</v>
      </c>
      <c r="BJ102" s="10">
        <f t="shared" si="67"/>
        <v>3</v>
      </c>
      <c r="BK102" s="10" t="str">
        <f t="shared" si="68"/>
        <v/>
      </c>
      <c r="BL102" s="3" t="str">
        <f t="shared" si="82"/>
        <v>小型</v>
      </c>
      <c r="BM102" s="3" t="str">
        <f t="shared" si="82"/>
        <v>割安</v>
      </c>
      <c r="BN102" s="3" t="str">
        <f t="shared" si="82"/>
        <v>市場T</v>
      </c>
      <c r="BO102" s="3" t="str">
        <f t="shared" si="82"/>
        <v>成長</v>
      </c>
      <c r="BP102" s="3" t="str">
        <f t="shared" si="82"/>
        <v>コア</v>
      </c>
      <c r="BQ102" s="10">
        <f t="shared" si="69"/>
        <v>12.39</v>
      </c>
      <c r="BR102" s="10">
        <f t="shared" si="70"/>
        <v>4.9800000000000004</v>
      </c>
      <c r="BS102" s="10">
        <f t="shared" si="71"/>
        <v>4.09</v>
      </c>
      <c r="BT102" s="10">
        <f t="shared" si="72"/>
        <v>1.1100000000000001</v>
      </c>
      <c r="BU102" s="10">
        <f t="shared" si="73"/>
        <v>0.59</v>
      </c>
    </row>
    <row r="103" spans="1:73" x14ac:dyDescent="0.2">
      <c r="A103" s="1">
        <v>198706</v>
      </c>
      <c r="B103" s="5">
        <v>444.99</v>
      </c>
      <c r="C103" s="1">
        <v>570.80999999999995</v>
      </c>
      <c r="D103" s="1">
        <v>341.86</v>
      </c>
      <c r="E103" s="1">
        <v>462.3</v>
      </c>
      <c r="F103" s="5">
        <v>585.32000000000005</v>
      </c>
      <c r="G103" s="5">
        <v>358.76</v>
      </c>
      <c r="H103" s="5">
        <v>457.3</v>
      </c>
      <c r="I103" s="1">
        <v>570.62</v>
      </c>
      <c r="J103" s="5">
        <v>360.38</v>
      </c>
      <c r="K103" s="1">
        <v>470.58</v>
      </c>
      <c r="L103" s="1">
        <v>592.5</v>
      </c>
      <c r="M103" s="1">
        <v>351.98</v>
      </c>
      <c r="N103" s="1">
        <v>434.54</v>
      </c>
      <c r="O103" s="1">
        <v>552.80999999999995</v>
      </c>
      <c r="P103" s="1">
        <v>326.87</v>
      </c>
      <c r="Q103" s="5">
        <v>362.27</v>
      </c>
      <c r="R103" s="1">
        <v>472.88</v>
      </c>
      <c r="S103" s="1">
        <v>273.56</v>
      </c>
      <c r="T103" s="1" t="s">
        <v>40</v>
      </c>
      <c r="U103" s="1" t="s">
        <v>40</v>
      </c>
      <c r="V103" s="1" t="s">
        <v>40</v>
      </c>
      <c r="W103" s="1" t="s">
        <v>40</v>
      </c>
      <c r="X103" s="1" t="s">
        <v>40</v>
      </c>
      <c r="Y103" s="1" t="s">
        <v>40</v>
      </c>
      <c r="Z103" s="5" t="s">
        <v>40</v>
      </c>
      <c r="AA103" s="1" t="s">
        <v>40</v>
      </c>
      <c r="AB103" s="1" t="s">
        <v>40</v>
      </c>
      <c r="AC103" s="56">
        <f t="shared" si="47"/>
        <v>31929</v>
      </c>
      <c r="AD103" s="10">
        <f t="shared" si="48"/>
        <v>54.405402553550729</v>
      </c>
      <c r="AE103" s="10">
        <f t="shared" si="49"/>
        <v>41.005384585151106</v>
      </c>
      <c r="AF103" s="10">
        <f t="shared" si="50"/>
        <v>52.698009883798576</v>
      </c>
      <c r="AG103" s="10">
        <f t="shared" si="76"/>
        <v>19.837909361561358</v>
      </c>
      <c r="AH103" s="10">
        <f t="shared" si="51"/>
        <v>42.721062253439811</v>
      </c>
      <c r="AI103" s="10"/>
      <c r="AJ103" s="10">
        <f t="shared" si="52"/>
        <v>1</v>
      </c>
      <c r="AK103" s="10">
        <f t="shared" si="53"/>
        <v>4</v>
      </c>
      <c r="AL103" s="10">
        <f t="shared" si="54"/>
        <v>2</v>
      </c>
      <c r="AM103" s="10">
        <f t="shared" si="55"/>
        <v>5</v>
      </c>
      <c r="AN103" s="10">
        <f t="shared" si="56"/>
        <v>3</v>
      </c>
      <c r="AO103" s="10" t="str">
        <f t="shared" si="57"/>
        <v/>
      </c>
      <c r="AP103" s="11" t="str">
        <f t="shared" si="83"/>
        <v>割安</v>
      </c>
      <c r="AQ103" s="11" t="str">
        <f t="shared" si="83"/>
        <v>コア</v>
      </c>
      <c r="AR103" s="11" t="str">
        <f t="shared" si="83"/>
        <v>市場T</v>
      </c>
      <c r="AS103" s="11" t="str">
        <f t="shared" si="83"/>
        <v>成長</v>
      </c>
      <c r="AT103" s="11" t="str">
        <f t="shared" si="83"/>
        <v>小型</v>
      </c>
      <c r="AU103" s="10">
        <f t="shared" si="77"/>
        <v>54.41</v>
      </c>
      <c r="AV103" s="10">
        <f t="shared" si="78"/>
        <v>52.7</v>
      </c>
      <c r="AW103" s="10">
        <f t="shared" si="79"/>
        <v>42.72</v>
      </c>
      <c r="AX103" s="10">
        <f t="shared" si="80"/>
        <v>41.01</v>
      </c>
      <c r="AY103" s="10">
        <f t="shared" si="81"/>
        <v>19.84</v>
      </c>
      <c r="AZ103" s="10">
        <f t="shared" si="58"/>
        <v>-3.012427506213744</v>
      </c>
      <c r="BA103" s="10">
        <f t="shared" si="59"/>
        <v>-6.2335014766995211</v>
      </c>
      <c r="BB103" s="10">
        <f t="shared" si="60"/>
        <v>-7.0150467669784504</v>
      </c>
      <c r="BC103" s="10">
        <f t="shared" si="61"/>
        <v>4.5210617426427957</v>
      </c>
      <c r="BD103" s="10">
        <f t="shared" si="62"/>
        <v>-3.4812597605413886</v>
      </c>
      <c r="BE103" s="10"/>
      <c r="BF103" s="10">
        <f t="shared" si="63"/>
        <v>2</v>
      </c>
      <c r="BG103" s="10">
        <f t="shared" si="64"/>
        <v>4</v>
      </c>
      <c r="BH103" s="10">
        <f t="shared" si="65"/>
        <v>5</v>
      </c>
      <c r="BI103" s="10">
        <f t="shared" si="66"/>
        <v>1</v>
      </c>
      <c r="BJ103" s="10">
        <f t="shared" si="67"/>
        <v>3</v>
      </c>
      <c r="BK103" s="10" t="str">
        <f t="shared" si="68"/>
        <v/>
      </c>
      <c r="BL103" s="3" t="str">
        <f t="shared" si="82"/>
        <v>小型</v>
      </c>
      <c r="BM103" s="3" t="str">
        <f t="shared" si="82"/>
        <v>割安</v>
      </c>
      <c r="BN103" s="3" t="str">
        <f t="shared" si="82"/>
        <v>市場T</v>
      </c>
      <c r="BO103" s="3" t="str">
        <f t="shared" si="82"/>
        <v>成長</v>
      </c>
      <c r="BP103" s="3" t="str">
        <f t="shared" si="82"/>
        <v>コア</v>
      </c>
      <c r="BQ103" s="10">
        <f t="shared" si="69"/>
        <v>4.5199999999999996</v>
      </c>
      <c r="BR103" s="10">
        <f t="shared" si="70"/>
        <v>-3.01</v>
      </c>
      <c r="BS103" s="10">
        <f t="shared" si="71"/>
        <v>-3.48</v>
      </c>
      <c r="BT103" s="10">
        <f t="shared" si="72"/>
        <v>-6.23</v>
      </c>
      <c r="BU103" s="10">
        <f t="shared" si="73"/>
        <v>-7.02</v>
      </c>
    </row>
    <row r="104" spans="1:73" x14ac:dyDescent="0.2">
      <c r="A104" s="1">
        <v>198707</v>
      </c>
      <c r="B104" s="5">
        <v>443.33</v>
      </c>
      <c r="C104" s="1">
        <v>568.70000000000005</v>
      </c>
      <c r="D104" s="1">
        <v>340.57</v>
      </c>
      <c r="E104" s="1">
        <v>457.25</v>
      </c>
      <c r="F104" s="5">
        <v>578.61</v>
      </c>
      <c r="G104" s="5">
        <v>355.04</v>
      </c>
      <c r="H104" s="5">
        <v>450.34</v>
      </c>
      <c r="I104" s="1">
        <v>568.22</v>
      </c>
      <c r="J104" s="5">
        <v>351.76</v>
      </c>
      <c r="K104" s="1">
        <v>468.29</v>
      </c>
      <c r="L104" s="1">
        <v>581.15</v>
      </c>
      <c r="M104" s="1">
        <v>357.5</v>
      </c>
      <c r="N104" s="1">
        <v>437.98</v>
      </c>
      <c r="O104" s="1">
        <v>550.95000000000005</v>
      </c>
      <c r="P104" s="1">
        <v>334.89</v>
      </c>
      <c r="Q104" s="5">
        <v>377.3</v>
      </c>
      <c r="R104" s="1">
        <v>490.25</v>
      </c>
      <c r="S104" s="1">
        <v>286.94</v>
      </c>
      <c r="T104" s="1" t="s">
        <v>40</v>
      </c>
      <c r="U104" s="1" t="s">
        <v>40</v>
      </c>
      <c r="V104" s="1" t="s">
        <v>40</v>
      </c>
      <c r="W104" s="1" t="s">
        <v>40</v>
      </c>
      <c r="X104" s="1" t="s">
        <v>40</v>
      </c>
      <c r="Y104" s="1" t="s">
        <v>40</v>
      </c>
      <c r="Z104" s="5" t="s">
        <v>40</v>
      </c>
      <c r="AA104" s="1" t="s">
        <v>40</v>
      </c>
      <c r="AB104" s="1" t="s">
        <v>40</v>
      </c>
      <c r="AC104" s="56">
        <f t="shared" si="47"/>
        <v>31959</v>
      </c>
      <c r="AD104" s="10">
        <f t="shared" si="48"/>
        <v>46.143160234390777</v>
      </c>
      <c r="AE104" s="10">
        <f t="shared" si="49"/>
        <v>28.01615345784958</v>
      </c>
      <c r="AF104" s="10">
        <f t="shared" si="50"/>
        <v>36.379879470639899</v>
      </c>
      <c r="AG104" s="10">
        <f t="shared" si="76"/>
        <v>28.58700838388657</v>
      </c>
      <c r="AH104" s="10">
        <f t="shared" si="51"/>
        <v>35.289450395190578</v>
      </c>
      <c r="AI104" s="10"/>
      <c r="AJ104" s="10">
        <f t="shared" si="52"/>
        <v>1</v>
      </c>
      <c r="AK104" s="10">
        <f t="shared" si="53"/>
        <v>5</v>
      </c>
      <c r="AL104" s="10">
        <f t="shared" si="54"/>
        <v>2</v>
      </c>
      <c r="AM104" s="10">
        <f t="shared" si="55"/>
        <v>4</v>
      </c>
      <c r="AN104" s="10">
        <f t="shared" si="56"/>
        <v>3</v>
      </c>
      <c r="AO104" s="10" t="str">
        <f t="shared" si="57"/>
        <v/>
      </c>
      <c r="AP104" s="11" t="str">
        <f t="shared" si="83"/>
        <v>割安</v>
      </c>
      <c r="AQ104" s="11" t="str">
        <f t="shared" si="83"/>
        <v>コア</v>
      </c>
      <c r="AR104" s="11" t="str">
        <f t="shared" si="83"/>
        <v>市場T</v>
      </c>
      <c r="AS104" s="11" t="str">
        <f t="shared" si="83"/>
        <v>小型</v>
      </c>
      <c r="AT104" s="11" t="str">
        <f t="shared" si="83"/>
        <v>成長</v>
      </c>
      <c r="AU104" s="10">
        <f t="shared" si="77"/>
        <v>46.14</v>
      </c>
      <c r="AV104" s="10">
        <f t="shared" si="78"/>
        <v>36.380000000000003</v>
      </c>
      <c r="AW104" s="10">
        <f t="shared" si="79"/>
        <v>35.29</v>
      </c>
      <c r="AX104" s="10">
        <f t="shared" si="80"/>
        <v>28.59</v>
      </c>
      <c r="AY104" s="10">
        <f t="shared" si="81"/>
        <v>28.02</v>
      </c>
      <c r="AZ104" s="10">
        <f t="shared" si="58"/>
        <v>-1.1463814665482186</v>
      </c>
      <c r="BA104" s="10">
        <f t="shared" si="59"/>
        <v>-1.0369048946370696</v>
      </c>
      <c r="BB104" s="10">
        <f t="shared" si="60"/>
        <v>-1.521976820467974</v>
      </c>
      <c r="BC104" s="10">
        <f t="shared" si="61"/>
        <v>4.1488392635327331</v>
      </c>
      <c r="BD104" s="10">
        <f t="shared" si="62"/>
        <v>-0.37304209083350859</v>
      </c>
      <c r="BE104" s="10"/>
      <c r="BF104" s="10">
        <f t="shared" si="63"/>
        <v>4</v>
      </c>
      <c r="BG104" s="10">
        <f t="shared" si="64"/>
        <v>3</v>
      </c>
      <c r="BH104" s="10">
        <f t="shared" si="65"/>
        <v>5</v>
      </c>
      <c r="BI104" s="10">
        <f t="shared" si="66"/>
        <v>1</v>
      </c>
      <c r="BJ104" s="10">
        <f t="shared" si="67"/>
        <v>2</v>
      </c>
      <c r="BK104" s="10" t="str">
        <f t="shared" si="68"/>
        <v/>
      </c>
      <c r="BL104" s="3" t="str">
        <f t="shared" ref="BL104:BP113" si="84">INDEX($BF$12:$BK$12,MATCH(BL$12,$BF104:$BK104,0))</f>
        <v>小型</v>
      </c>
      <c r="BM104" s="3" t="str">
        <f t="shared" si="84"/>
        <v>市場T</v>
      </c>
      <c r="BN104" s="3" t="str">
        <f t="shared" si="84"/>
        <v>成長</v>
      </c>
      <c r="BO104" s="3" t="str">
        <f t="shared" si="84"/>
        <v>割安</v>
      </c>
      <c r="BP104" s="3" t="str">
        <f t="shared" si="84"/>
        <v>コア</v>
      </c>
      <c r="BQ104" s="10">
        <f t="shared" si="69"/>
        <v>4.1500000000000004</v>
      </c>
      <c r="BR104" s="10">
        <f t="shared" si="70"/>
        <v>-0.37</v>
      </c>
      <c r="BS104" s="10">
        <f t="shared" si="71"/>
        <v>-1.04</v>
      </c>
      <c r="BT104" s="10">
        <f t="shared" si="72"/>
        <v>-1.1499999999999999</v>
      </c>
      <c r="BU104" s="10">
        <f t="shared" si="73"/>
        <v>-1.52</v>
      </c>
    </row>
    <row r="105" spans="1:73" x14ac:dyDescent="0.2">
      <c r="A105" s="1">
        <v>198708</v>
      </c>
      <c r="B105" s="5">
        <v>472.41</v>
      </c>
      <c r="C105" s="1">
        <v>602.61</v>
      </c>
      <c r="D105" s="1">
        <v>365.09</v>
      </c>
      <c r="E105" s="1">
        <v>486.51</v>
      </c>
      <c r="F105" s="5">
        <v>610.86</v>
      </c>
      <c r="G105" s="5">
        <v>380.72</v>
      </c>
      <c r="H105" s="5">
        <v>478.33</v>
      </c>
      <c r="I105" s="1">
        <v>585.61</v>
      </c>
      <c r="J105" s="5">
        <v>382.57</v>
      </c>
      <c r="K105" s="1">
        <v>499.45</v>
      </c>
      <c r="L105" s="1">
        <v>629.22</v>
      </c>
      <c r="M105" s="1">
        <v>373.27</v>
      </c>
      <c r="N105" s="1">
        <v>468.19</v>
      </c>
      <c r="O105" s="1">
        <v>595.87</v>
      </c>
      <c r="P105" s="1">
        <v>351.97</v>
      </c>
      <c r="Q105" s="5">
        <v>405.64</v>
      </c>
      <c r="R105" s="1">
        <v>528.86</v>
      </c>
      <c r="S105" s="1">
        <v>306.88</v>
      </c>
      <c r="T105" s="1" t="s">
        <v>40</v>
      </c>
      <c r="U105" s="1" t="s">
        <v>40</v>
      </c>
      <c r="V105" s="1" t="s">
        <v>40</v>
      </c>
      <c r="W105" s="1" t="s">
        <v>40</v>
      </c>
      <c r="X105" s="1" t="s">
        <v>40</v>
      </c>
      <c r="Y105" s="1" t="s">
        <v>40</v>
      </c>
      <c r="Z105" s="5" t="s">
        <v>40</v>
      </c>
      <c r="AA105" s="1" t="s">
        <v>40</v>
      </c>
      <c r="AB105" s="1" t="s">
        <v>40</v>
      </c>
      <c r="AC105" s="56">
        <f t="shared" si="47"/>
        <v>31990</v>
      </c>
      <c r="AD105" s="10">
        <f t="shared" si="48"/>
        <v>37.056315907561157</v>
      </c>
      <c r="AE105" s="10">
        <f t="shared" si="49"/>
        <v>27.008273285294916</v>
      </c>
      <c r="AF105" s="10">
        <f t="shared" si="50"/>
        <v>27.960728712447501</v>
      </c>
      <c r="AG105" s="10">
        <f t="shared" si="76"/>
        <v>40.837441844316366</v>
      </c>
      <c r="AH105" s="10">
        <f t="shared" si="51"/>
        <v>32.94216969185311</v>
      </c>
      <c r="AI105" s="10"/>
      <c r="AJ105" s="10">
        <f t="shared" si="52"/>
        <v>2</v>
      </c>
      <c r="AK105" s="10">
        <f t="shared" si="53"/>
        <v>5</v>
      </c>
      <c r="AL105" s="10">
        <f t="shared" si="54"/>
        <v>4</v>
      </c>
      <c r="AM105" s="10">
        <f t="shared" si="55"/>
        <v>1</v>
      </c>
      <c r="AN105" s="10">
        <f t="shared" si="56"/>
        <v>3</v>
      </c>
      <c r="AO105" s="10" t="str">
        <f t="shared" si="57"/>
        <v/>
      </c>
      <c r="AP105" s="11" t="str">
        <f t="shared" ref="AP105:AT114" si="85">INDEX($AJ$12:$AO$12,MATCH(AP$12,$AJ105:$AO105,0))</f>
        <v>小型</v>
      </c>
      <c r="AQ105" s="11" t="str">
        <f t="shared" si="85"/>
        <v>割安</v>
      </c>
      <c r="AR105" s="11" t="str">
        <f t="shared" si="85"/>
        <v>市場T</v>
      </c>
      <c r="AS105" s="11" t="str">
        <f t="shared" si="85"/>
        <v>コア</v>
      </c>
      <c r="AT105" s="11" t="str">
        <f t="shared" si="85"/>
        <v>成長</v>
      </c>
      <c r="AU105" s="10">
        <f t="shared" si="77"/>
        <v>40.840000000000003</v>
      </c>
      <c r="AV105" s="10">
        <f t="shared" si="78"/>
        <v>37.06</v>
      </c>
      <c r="AW105" s="10">
        <f t="shared" si="79"/>
        <v>32.94</v>
      </c>
      <c r="AX105" s="10">
        <f t="shared" si="80"/>
        <v>27.96</v>
      </c>
      <c r="AY105" s="10">
        <f t="shared" si="81"/>
        <v>27.01</v>
      </c>
      <c r="AZ105" s="10">
        <f t="shared" si="58"/>
        <v>5.5737024939078061</v>
      </c>
      <c r="BA105" s="10">
        <f t="shared" si="59"/>
        <v>7.2329878323569297</v>
      </c>
      <c r="BB105" s="10">
        <f t="shared" si="60"/>
        <v>6.2153039925389786</v>
      </c>
      <c r="BC105" s="10">
        <f t="shared" si="61"/>
        <v>7.5112642459581158</v>
      </c>
      <c r="BD105" s="10">
        <f t="shared" si="62"/>
        <v>6.5594478153971236</v>
      </c>
      <c r="BE105" s="10"/>
      <c r="BF105" s="10">
        <f t="shared" si="63"/>
        <v>5</v>
      </c>
      <c r="BG105" s="10">
        <f t="shared" si="64"/>
        <v>2</v>
      </c>
      <c r="BH105" s="10">
        <f t="shared" si="65"/>
        <v>4</v>
      </c>
      <c r="BI105" s="10">
        <f t="shared" si="66"/>
        <v>1</v>
      </c>
      <c r="BJ105" s="10">
        <f t="shared" si="67"/>
        <v>3</v>
      </c>
      <c r="BK105" s="10" t="str">
        <f t="shared" si="68"/>
        <v/>
      </c>
      <c r="BL105" s="3" t="str">
        <f t="shared" si="84"/>
        <v>小型</v>
      </c>
      <c r="BM105" s="3" t="str">
        <f t="shared" si="84"/>
        <v>成長</v>
      </c>
      <c r="BN105" s="3" t="str">
        <f t="shared" si="84"/>
        <v>市場T</v>
      </c>
      <c r="BO105" s="3" t="str">
        <f t="shared" si="84"/>
        <v>コア</v>
      </c>
      <c r="BP105" s="3" t="str">
        <f t="shared" si="84"/>
        <v>割安</v>
      </c>
      <c r="BQ105" s="10">
        <f t="shared" si="69"/>
        <v>7.51</v>
      </c>
      <c r="BR105" s="10">
        <f t="shared" si="70"/>
        <v>7.23</v>
      </c>
      <c r="BS105" s="10">
        <f t="shared" si="71"/>
        <v>6.56</v>
      </c>
      <c r="BT105" s="10">
        <f t="shared" si="72"/>
        <v>6.22</v>
      </c>
      <c r="BU105" s="10">
        <f t="shared" si="73"/>
        <v>5.57</v>
      </c>
    </row>
    <row r="106" spans="1:73" x14ac:dyDescent="0.2">
      <c r="A106" s="1">
        <v>198709</v>
      </c>
      <c r="B106" s="5">
        <v>473.86</v>
      </c>
      <c r="C106" s="1">
        <v>618.29999999999995</v>
      </c>
      <c r="D106" s="1">
        <v>357.31</v>
      </c>
      <c r="E106" s="1">
        <v>488.19</v>
      </c>
      <c r="F106" s="5">
        <v>629.4</v>
      </c>
      <c r="G106" s="5">
        <v>371.83</v>
      </c>
      <c r="H106" s="5">
        <v>483.44</v>
      </c>
      <c r="I106" s="1">
        <v>622.94000000000005</v>
      </c>
      <c r="J106" s="5">
        <v>371.12</v>
      </c>
      <c r="K106" s="1">
        <v>496.15</v>
      </c>
      <c r="L106" s="1">
        <v>626.83000000000004</v>
      </c>
      <c r="M106" s="1">
        <v>369.29</v>
      </c>
      <c r="N106" s="1">
        <v>466.06</v>
      </c>
      <c r="O106" s="1">
        <v>595.16</v>
      </c>
      <c r="P106" s="1">
        <v>348.64</v>
      </c>
      <c r="Q106" s="5">
        <v>405.96</v>
      </c>
      <c r="R106" s="1">
        <v>531.6</v>
      </c>
      <c r="S106" s="1">
        <v>305.02</v>
      </c>
      <c r="T106" s="1" t="s">
        <v>40</v>
      </c>
      <c r="U106" s="1" t="s">
        <v>40</v>
      </c>
      <c r="V106" s="1" t="s">
        <v>40</v>
      </c>
      <c r="W106" s="1" t="s">
        <v>40</v>
      </c>
      <c r="X106" s="1" t="s">
        <v>40</v>
      </c>
      <c r="Y106" s="1" t="s">
        <v>40</v>
      </c>
      <c r="Z106" s="5" t="s">
        <v>40</v>
      </c>
      <c r="AA106" s="1" t="s">
        <v>40</v>
      </c>
      <c r="AB106" s="1" t="s">
        <v>40</v>
      </c>
      <c r="AC106" s="56">
        <f t="shared" si="47"/>
        <v>32021</v>
      </c>
      <c r="AD106" s="10">
        <f t="shared" si="48"/>
        <v>40.334448160535111</v>
      </c>
      <c r="AE106" s="10">
        <f t="shared" si="49"/>
        <v>23.81126798082045</v>
      </c>
      <c r="AF106" s="10">
        <f t="shared" si="50"/>
        <v>23.594528953087067</v>
      </c>
      <c r="AG106" s="10">
        <f t="shared" si="76"/>
        <v>55.56407112201105</v>
      </c>
      <c r="AH106" s="10">
        <f t="shared" si="51"/>
        <v>34.634617570178449</v>
      </c>
      <c r="AI106" s="10"/>
      <c r="AJ106" s="10">
        <f t="shared" si="52"/>
        <v>2</v>
      </c>
      <c r="AK106" s="10">
        <f t="shared" si="53"/>
        <v>4</v>
      </c>
      <c r="AL106" s="10">
        <f t="shared" si="54"/>
        <v>5</v>
      </c>
      <c r="AM106" s="10">
        <f t="shared" si="55"/>
        <v>1</v>
      </c>
      <c r="AN106" s="10">
        <f t="shared" si="56"/>
        <v>3</v>
      </c>
      <c r="AO106" s="10" t="str">
        <f t="shared" si="57"/>
        <v/>
      </c>
      <c r="AP106" s="11" t="str">
        <f t="shared" si="85"/>
        <v>小型</v>
      </c>
      <c r="AQ106" s="11" t="str">
        <f t="shared" si="85"/>
        <v>割安</v>
      </c>
      <c r="AR106" s="11" t="str">
        <f t="shared" si="85"/>
        <v>市場T</v>
      </c>
      <c r="AS106" s="11" t="str">
        <f t="shared" si="85"/>
        <v>成長</v>
      </c>
      <c r="AT106" s="11" t="str">
        <f t="shared" si="85"/>
        <v>コア</v>
      </c>
      <c r="AU106" s="10">
        <f t="shared" si="77"/>
        <v>55.56</v>
      </c>
      <c r="AV106" s="10">
        <f t="shared" si="78"/>
        <v>40.33</v>
      </c>
      <c r="AW106" s="10">
        <f t="shared" si="79"/>
        <v>34.630000000000003</v>
      </c>
      <c r="AX106" s="10">
        <f t="shared" si="80"/>
        <v>23.81</v>
      </c>
      <c r="AY106" s="10">
        <f t="shared" si="81"/>
        <v>23.59</v>
      </c>
      <c r="AZ106" s="10">
        <f t="shared" si="58"/>
        <v>3.0350653177487308</v>
      </c>
      <c r="BA106" s="10">
        <f t="shared" si="59"/>
        <v>-2.3350493801218897</v>
      </c>
      <c r="BB106" s="10">
        <f t="shared" si="60"/>
        <v>1.0683001275270332</v>
      </c>
      <c r="BC106" s="10">
        <f t="shared" si="61"/>
        <v>7.8887683660378016E-2</v>
      </c>
      <c r="BD106" s="10">
        <f t="shared" si="62"/>
        <v>0.30693677102515693</v>
      </c>
      <c r="BE106" s="10"/>
      <c r="BF106" s="10">
        <f t="shared" si="63"/>
        <v>1</v>
      </c>
      <c r="BG106" s="10">
        <f t="shared" si="64"/>
        <v>5</v>
      </c>
      <c r="BH106" s="10">
        <f t="shared" si="65"/>
        <v>2</v>
      </c>
      <c r="BI106" s="10">
        <f t="shared" si="66"/>
        <v>4</v>
      </c>
      <c r="BJ106" s="10">
        <f t="shared" si="67"/>
        <v>3</v>
      </c>
      <c r="BK106" s="10" t="str">
        <f t="shared" si="68"/>
        <v/>
      </c>
      <c r="BL106" s="3" t="str">
        <f t="shared" si="84"/>
        <v>割安</v>
      </c>
      <c r="BM106" s="3" t="str">
        <f t="shared" si="84"/>
        <v>コア</v>
      </c>
      <c r="BN106" s="3" t="str">
        <f t="shared" si="84"/>
        <v>市場T</v>
      </c>
      <c r="BO106" s="3" t="str">
        <f t="shared" si="84"/>
        <v>小型</v>
      </c>
      <c r="BP106" s="3" t="str">
        <f t="shared" si="84"/>
        <v>成長</v>
      </c>
      <c r="BQ106" s="10">
        <f t="shared" si="69"/>
        <v>3.04</v>
      </c>
      <c r="BR106" s="10">
        <f t="shared" si="70"/>
        <v>1.07</v>
      </c>
      <c r="BS106" s="10">
        <f t="shared" si="71"/>
        <v>0.31</v>
      </c>
      <c r="BT106" s="10">
        <f t="shared" si="72"/>
        <v>0.08</v>
      </c>
      <c r="BU106" s="10">
        <f t="shared" si="73"/>
        <v>-2.34</v>
      </c>
    </row>
    <row r="107" spans="1:73" x14ac:dyDescent="0.2">
      <c r="A107" s="1">
        <v>198710</v>
      </c>
      <c r="B107" s="5">
        <v>424.34</v>
      </c>
      <c r="C107" s="1">
        <v>552.76</v>
      </c>
      <c r="D107" s="1">
        <v>320.57</v>
      </c>
      <c r="E107" s="1">
        <v>435.58</v>
      </c>
      <c r="F107" s="5">
        <v>559.01</v>
      </c>
      <c r="G107" s="5">
        <v>333.35</v>
      </c>
      <c r="H107" s="5">
        <v>431.75</v>
      </c>
      <c r="I107" s="1">
        <v>541.16</v>
      </c>
      <c r="J107" s="5">
        <v>339.06</v>
      </c>
      <c r="K107" s="1">
        <v>442.08</v>
      </c>
      <c r="L107" s="1">
        <v>570.04999999999995</v>
      </c>
      <c r="M107" s="1">
        <v>319.18</v>
      </c>
      <c r="N107" s="1">
        <v>418.47</v>
      </c>
      <c r="O107" s="1">
        <v>543.61</v>
      </c>
      <c r="P107" s="1">
        <v>305.04000000000002</v>
      </c>
      <c r="Q107" s="5">
        <v>371.37</v>
      </c>
      <c r="R107" s="1">
        <v>490.57</v>
      </c>
      <c r="S107" s="1">
        <v>275.19</v>
      </c>
      <c r="T107" s="1" t="s">
        <v>40</v>
      </c>
      <c r="U107" s="1" t="s">
        <v>40</v>
      </c>
      <c r="V107" s="1" t="s">
        <v>40</v>
      </c>
      <c r="W107" s="1" t="s">
        <v>40</v>
      </c>
      <c r="X107" s="1" t="s">
        <v>40</v>
      </c>
      <c r="Y107" s="1" t="s">
        <v>40</v>
      </c>
      <c r="Z107" s="5" t="s">
        <v>40</v>
      </c>
      <c r="AA107" s="1" t="s">
        <v>40</v>
      </c>
      <c r="AB107" s="1" t="s">
        <v>40</v>
      </c>
      <c r="AC107" s="56">
        <f t="shared" si="47"/>
        <v>32051</v>
      </c>
      <c r="AD107" s="10">
        <f t="shared" si="48"/>
        <v>40.067652217489339</v>
      </c>
      <c r="AE107" s="10">
        <f t="shared" si="49"/>
        <v>18.138001913739956</v>
      </c>
      <c r="AF107" s="10">
        <f t="shared" si="50"/>
        <v>23.682250486994395</v>
      </c>
      <c r="AG107" s="10">
        <f t="shared" si="76"/>
        <v>43.580127585540332</v>
      </c>
      <c r="AH107" s="10">
        <f t="shared" si="51"/>
        <v>30.461784418618954</v>
      </c>
      <c r="AI107" s="10"/>
      <c r="AJ107" s="10">
        <f t="shared" si="52"/>
        <v>2</v>
      </c>
      <c r="AK107" s="10">
        <f t="shared" si="53"/>
        <v>5</v>
      </c>
      <c r="AL107" s="10">
        <f t="shared" si="54"/>
        <v>4</v>
      </c>
      <c r="AM107" s="10">
        <f t="shared" si="55"/>
        <v>1</v>
      </c>
      <c r="AN107" s="10">
        <f t="shared" si="56"/>
        <v>3</v>
      </c>
      <c r="AO107" s="10" t="str">
        <f t="shared" si="57"/>
        <v/>
      </c>
      <c r="AP107" s="11" t="str">
        <f t="shared" si="85"/>
        <v>小型</v>
      </c>
      <c r="AQ107" s="11" t="str">
        <f t="shared" si="85"/>
        <v>割安</v>
      </c>
      <c r="AR107" s="11" t="str">
        <f t="shared" si="85"/>
        <v>市場T</v>
      </c>
      <c r="AS107" s="11" t="str">
        <f t="shared" si="85"/>
        <v>コア</v>
      </c>
      <c r="AT107" s="11" t="str">
        <f t="shared" si="85"/>
        <v>成長</v>
      </c>
      <c r="AU107" s="10">
        <f t="shared" si="77"/>
        <v>43.58</v>
      </c>
      <c r="AV107" s="10">
        <f t="shared" si="78"/>
        <v>40.07</v>
      </c>
      <c r="AW107" s="10">
        <f t="shared" si="79"/>
        <v>30.46</v>
      </c>
      <c r="AX107" s="10">
        <f t="shared" si="80"/>
        <v>23.68</v>
      </c>
      <c r="AY107" s="10">
        <f t="shared" si="81"/>
        <v>18.14</v>
      </c>
      <c r="AZ107" s="10">
        <f t="shared" si="58"/>
        <v>-11.183666984429619</v>
      </c>
      <c r="BA107" s="10">
        <f t="shared" si="59"/>
        <v>-10.348815318828485</v>
      </c>
      <c r="BB107" s="10">
        <f t="shared" si="60"/>
        <v>-10.692123117656793</v>
      </c>
      <c r="BC107" s="10">
        <f t="shared" si="61"/>
        <v>-8.5205438959503397</v>
      </c>
      <c r="BD107" s="10">
        <f t="shared" si="62"/>
        <v>-10.450343983455035</v>
      </c>
      <c r="BE107" s="10"/>
      <c r="BF107" s="10">
        <f t="shared" si="63"/>
        <v>5</v>
      </c>
      <c r="BG107" s="10">
        <f t="shared" si="64"/>
        <v>2</v>
      </c>
      <c r="BH107" s="10">
        <f t="shared" si="65"/>
        <v>4</v>
      </c>
      <c r="BI107" s="10">
        <f t="shared" si="66"/>
        <v>1</v>
      </c>
      <c r="BJ107" s="10">
        <f t="shared" si="67"/>
        <v>3</v>
      </c>
      <c r="BK107" s="10" t="str">
        <f t="shared" si="68"/>
        <v/>
      </c>
      <c r="BL107" s="3" t="str">
        <f t="shared" si="84"/>
        <v>小型</v>
      </c>
      <c r="BM107" s="3" t="str">
        <f t="shared" si="84"/>
        <v>成長</v>
      </c>
      <c r="BN107" s="3" t="str">
        <f t="shared" si="84"/>
        <v>市場T</v>
      </c>
      <c r="BO107" s="3" t="str">
        <f t="shared" si="84"/>
        <v>コア</v>
      </c>
      <c r="BP107" s="3" t="str">
        <f t="shared" si="84"/>
        <v>割安</v>
      </c>
      <c r="BQ107" s="10">
        <f t="shared" si="69"/>
        <v>-8.52</v>
      </c>
      <c r="BR107" s="10">
        <f t="shared" si="70"/>
        <v>-10.35</v>
      </c>
      <c r="BS107" s="10">
        <f t="shared" si="71"/>
        <v>-10.45</v>
      </c>
      <c r="BT107" s="10">
        <f t="shared" si="72"/>
        <v>-10.69</v>
      </c>
      <c r="BU107" s="10">
        <f t="shared" si="73"/>
        <v>-11.18</v>
      </c>
    </row>
    <row r="108" spans="1:73" x14ac:dyDescent="0.2">
      <c r="A108" s="1">
        <v>198711</v>
      </c>
      <c r="B108" s="5">
        <v>407.61</v>
      </c>
      <c r="C108" s="1">
        <v>535.42999999999995</v>
      </c>
      <c r="D108" s="1">
        <v>305.05</v>
      </c>
      <c r="E108" s="1">
        <v>417.21</v>
      </c>
      <c r="F108" s="5">
        <v>540.26</v>
      </c>
      <c r="G108" s="5">
        <v>316.27999999999997</v>
      </c>
      <c r="H108" s="5">
        <v>410.69</v>
      </c>
      <c r="I108" s="1">
        <v>523.70000000000005</v>
      </c>
      <c r="J108" s="5">
        <v>318.01</v>
      </c>
      <c r="K108" s="1">
        <v>427.59</v>
      </c>
      <c r="L108" s="1">
        <v>550.16999999999996</v>
      </c>
      <c r="M108" s="1">
        <v>309.74</v>
      </c>
      <c r="N108" s="1">
        <v>405.88</v>
      </c>
      <c r="O108" s="1">
        <v>526.94000000000005</v>
      </c>
      <c r="P108" s="1">
        <v>296.13</v>
      </c>
      <c r="Q108" s="5">
        <v>362.57</v>
      </c>
      <c r="R108" s="1">
        <v>480.31</v>
      </c>
      <c r="S108" s="1">
        <v>267.45</v>
      </c>
      <c r="T108" s="1" t="s">
        <v>40</v>
      </c>
      <c r="U108" s="1" t="s">
        <v>40</v>
      </c>
      <c r="V108" s="1" t="s">
        <v>40</v>
      </c>
      <c r="W108" s="1" t="s">
        <v>40</v>
      </c>
      <c r="X108" s="1" t="s">
        <v>40</v>
      </c>
      <c r="Y108" s="1" t="s">
        <v>40</v>
      </c>
      <c r="Z108" s="5" t="s">
        <v>40</v>
      </c>
      <c r="AA108" s="1" t="s">
        <v>40</v>
      </c>
      <c r="AB108" s="1" t="s">
        <v>40</v>
      </c>
      <c r="AC108" s="56">
        <f t="shared" si="47"/>
        <v>32082</v>
      </c>
      <c r="AD108" s="10">
        <f t="shared" si="48"/>
        <v>25.641860465116274</v>
      </c>
      <c r="AE108" s="10">
        <f t="shared" si="49"/>
        <v>5.9032312070986137</v>
      </c>
      <c r="AF108" s="10">
        <f t="shared" si="50"/>
        <v>11.630877955966312</v>
      </c>
      <c r="AG108" s="10">
        <f t="shared" si="76"/>
        <v>28.955043391663104</v>
      </c>
      <c r="AH108" s="10">
        <f t="shared" si="51"/>
        <v>17.078845325290825</v>
      </c>
      <c r="AI108" s="10"/>
      <c r="AJ108" s="10">
        <f t="shared" si="52"/>
        <v>2</v>
      </c>
      <c r="AK108" s="10">
        <f t="shared" si="53"/>
        <v>5</v>
      </c>
      <c r="AL108" s="10">
        <f t="shared" si="54"/>
        <v>4</v>
      </c>
      <c r="AM108" s="10">
        <f t="shared" si="55"/>
        <v>1</v>
      </c>
      <c r="AN108" s="10">
        <f t="shared" si="56"/>
        <v>3</v>
      </c>
      <c r="AO108" s="10" t="str">
        <f t="shared" si="57"/>
        <v/>
      </c>
      <c r="AP108" s="11" t="str">
        <f t="shared" si="85"/>
        <v>小型</v>
      </c>
      <c r="AQ108" s="11" t="str">
        <f t="shared" si="85"/>
        <v>割安</v>
      </c>
      <c r="AR108" s="11" t="str">
        <f t="shared" si="85"/>
        <v>市場T</v>
      </c>
      <c r="AS108" s="11" t="str">
        <f t="shared" si="85"/>
        <v>コア</v>
      </c>
      <c r="AT108" s="11" t="str">
        <f t="shared" si="85"/>
        <v>成長</v>
      </c>
      <c r="AU108" s="10">
        <f t="shared" si="77"/>
        <v>28.96</v>
      </c>
      <c r="AV108" s="10">
        <f t="shared" si="78"/>
        <v>25.64</v>
      </c>
      <c r="AW108" s="10">
        <f t="shared" si="79"/>
        <v>17.079999999999998</v>
      </c>
      <c r="AX108" s="10">
        <f t="shared" si="80"/>
        <v>11.63</v>
      </c>
      <c r="AY108" s="10">
        <f t="shared" si="81"/>
        <v>5.9</v>
      </c>
      <c r="AZ108" s="10">
        <f t="shared" si="58"/>
        <v>-3.354143933024456</v>
      </c>
      <c r="BA108" s="10">
        <f t="shared" si="59"/>
        <v>-5.1207439628018765</v>
      </c>
      <c r="BB108" s="10">
        <f t="shared" si="60"/>
        <v>-4.8778228141285513</v>
      </c>
      <c r="BC108" s="10">
        <f t="shared" si="61"/>
        <v>-2.3696044376228631</v>
      </c>
      <c r="BD108" s="10">
        <f t="shared" si="62"/>
        <v>-3.9425932035631717</v>
      </c>
      <c r="BE108" s="10"/>
      <c r="BF108" s="10">
        <f t="shared" si="63"/>
        <v>2</v>
      </c>
      <c r="BG108" s="10">
        <f t="shared" si="64"/>
        <v>5</v>
      </c>
      <c r="BH108" s="10">
        <f t="shared" si="65"/>
        <v>4</v>
      </c>
      <c r="BI108" s="10">
        <f t="shared" si="66"/>
        <v>1</v>
      </c>
      <c r="BJ108" s="10">
        <f t="shared" si="67"/>
        <v>3</v>
      </c>
      <c r="BK108" s="10" t="str">
        <f t="shared" si="68"/>
        <v/>
      </c>
      <c r="BL108" s="3" t="str">
        <f t="shared" si="84"/>
        <v>小型</v>
      </c>
      <c r="BM108" s="3" t="str">
        <f t="shared" si="84"/>
        <v>割安</v>
      </c>
      <c r="BN108" s="3" t="str">
        <f t="shared" si="84"/>
        <v>市場T</v>
      </c>
      <c r="BO108" s="3" t="str">
        <f t="shared" si="84"/>
        <v>コア</v>
      </c>
      <c r="BP108" s="3" t="str">
        <f t="shared" si="84"/>
        <v>成長</v>
      </c>
      <c r="BQ108" s="10">
        <f t="shared" si="69"/>
        <v>-2.37</v>
      </c>
      <c r="BR108" s="10">
        <f t="shared" si="70"/>
        <v>-3.35</v>
      </c>
      <c r="BS108" s="10">
        <f t="shared" si="71"/>
        <v>-3.94</v>
      </c>
      <c r="BT108" s="10">
        <f t="shared" si="72"/>
        <v>-4.88</v>
      </c>
      <c r="BU108" s="10">
        <f t="shared" si="73"/>
        <v>-5.12</v>
      </c>
    </row>
    <row r="109" spans="1:73" x14ac:dyDescent="0.2">
      <c r="A109" s="1">
        <v>198712</v>
      </c>
      <c r="B109" s="5">
        <v>382.01</v>
      </c>
      <c r="C109" s="1">
        <v>509.55</v>
      </c>
      <c r="D109" s="1">
        <v>280.88</v>
      </c>
      <c r="E109" s="1">
        <v>386.82</v>
      </c>
      <c r="F109" s="5">
        <v>509.44</v>
      </c>
      <c r="G109" s="5">
        <v>287.91000000000003</v>
      </c>
      <c r="H109" s="5">
        <v>371.31</v>
      </c>
      <c r="I109" s="1">
        <v>486.03</v>
      </c>
      <c r="J109" s="5">
        <v>281.18</v>
      </c>
      <c r="K109" s="1">
        <v>410.18</v>
      </c>
      <c r="L109" s="1">
        <v>527.37</v>
      </c>
      <c r="M109" s="1">
        <v>297.47000000000003</v>
      </c>
      <c r="N109" s="1">
        <v>393.51</v>
      </c>
      <c r="O109" s="1">
        <v>510.56</v>
      </c>
      <c r="P109" s="1">
        <v>287.39</v>
      </c>
      <c r="Q109" s="5">
        <v>360.28</v>
      </c>
      <c r="R109" s="1">
        <v>476.82</v>
      </c>
      <c r="S109" s="1">
        <v>266.17</v>
      </c>
      <c r="T109" s="1" t="s">
        <v>40</v>
      </c>
      <c r="U109" s="1" t="s">
        <v>40</v>
      </c>
      <c r="V109" s="1" t="s">
        <v>40</v>
      </c>
      <c r="W109" s="1" t="s">
        <v>40</v>
      </c>
      <c r="X109" s="1" t="s">
        <v>40</v>
      </c>
      <c r="Y109" s="1" t="s">
        <v>40</v>
      </c>
      <c r="Z109" s="5" t="s">
        <v>40</v>
      </c>
      <c r="AA109" s="1" t="s">
        <v>40</v>
      </c>
      <c r="AB109" s="1" t="s">
        <v>40</v>
      </c>
      <c r="AC109" s="56">
        <f t="shared" si="47"/>
        <v>32112</v>
      </c>
      <c r="AD109" s="10">
        <f t="shared" si="48"/>
        <v>14.357546915686449</v>
      </c>
      <c r="AE109" s="10">
        <f t="shared" si="49"/>
        <v>-6.8583999223577274</v>
      </c>
      <c r="AF109" s="10">
        <f t="shared" si="50"/>
        <v>-4.3828702392295193</v>
      </c>
      <c r="AG109" s="10">
        <f t="shared" si="76"/>
        <v>30.540961629044517</v>
      </c>
      <c r="AH109" s="10">
        <f t="shared" si="51"/>
        <v>6.7305543138131307</v>
      </c>
      <c r="AI109" s="10"/>
      <c r="AJ109" s="10">
        <f t="shared" si="52"/>
        <v>2</v>
      </c>
      <c r="AK109" s="10">
        <f t="shared" si="53"/>
        <v>5</v>
      </c>
      <c r="AL109" s="10">
        <f t="shared" si="54"/>
        <v>4</v>
      </c>
      <c r="AM109" s="10">
        <f t="shared" si="55"/>
        <v>1</v>
      </c>
      <c r="AN109" s="10">
        <f t="shared" si="56"/>
        <v>3</v>
      </c>
      <c r="AO109" s="10" t="str">
        <f t="shared" si="57"/>
        <v/>
      </c>
      <c r="AP109" s="11" t="str">
        <f t="shared" si="85"/>
        <v>小型</v>
      </c>
      <c r="AQ109" s="11" t="str">
        <f t="shared" si="85"/>
        <v>割安</v>
      </c>
      <c r="AR109" s="11" t="str">
        <f t="shared" si="85"/>
        <v>市場T</v>
      </c>
      <c r="AS109" s="11" t="str">
        <f t="shared" si="85"/>
        <v>コア</v>
      </c>
      <c r="AT109" s="11" t="str">
        <f t="shared" si="85"/>
        <v>成長</v>
      </c>
      <c r="AU109" s="10">
        <f t="shared" si="77"/>
        <v>30.54</v>
      </c>
      <c r="AV109" s="10">
        <f t="shared" si="78"/>
        <v>14.36</v>
      </c>
      <c r="AW109" s="10">
        <f t="shared" si="79"/>
        <v>6.73</v>
      </c>
      <c r="AX109" s="10">
        <f t="shared" si="80"/>
        <v>-4.38</v>
      </c>
      <c r="AY109" s="10">
        <f t="shared" si="81"/>
        <v>-6.86</v>
      </c>
      <c r="AZ109" s="10">
        <f t="shared" si="58"/>
        <v>-5.7046607189131127</v>
      </c>
      <c r="BA109" s="10">
        <f t="shared" si="59"/>
        <v>-8.9699000885291369</v>
      </c>
      <c r="BB109" s="10">
        <f t="shared" si="60"/>
        <v>-9.5887408994618788</v>
      </c>
      <c r="BC109" s="10">
        <f t="shared" si="61"/>
        <v>-0.6316021733734245</v>
      </c>
      <c r="BD109" s="10">
        <f t="shared" si="62"/>
        <v>-6.2805132356909876</v>
      </c>
      <c r="BE109" s="10"/>
      <c r="BF109" s="10">
        <f t="shared" si="63"/>
        <v>2</v>
      </c>
      <c r="BG109" s="10">
        <f t="shared" si="64"/>
        <v>4</v>
      </c>
      <c r="BH109" s="10">
        <f t="shared" si="65"/>
        <v>5</v>
      </c>
      <c r="BI109" s="10">
        <f t="shared" si="66"/>
        <v>1</v>
      </c>
      <c r="BJ109" s="10">
        <f t="shared" si="67"/>
        <v>3</v>
      </c>
      <c r="BK109" s="10" t="str">
        <f t="shared" si="68"/>
        <v/>
      </c>
      <c r="BL109" s="3" t="str">
        <f t="shared" si="84"/>
        <v>小型</v>
      </c>
      <c r="BM109" s="3" t="str">
        <f t="shared" si="84"/>
        <v>割安</v>
      </c>
      <c r="BN109" s="3" t="str">
        <f t="shared" si="84"/>
        <v>市場T</v>
      </c>
      <c r="BO109" s="3" t="str">
        <f t="shared" si="84"/>
        <v>成長</v>
      </c>
      <c r="BP109" s="3" t="str">
        <f t="shared" si="84"/>
        <v>コア</v>
      </c>
      <c r="BQ109" s="10">
        <f t="shared" si="69"/>
        <v>-0.63</v>
      </c>
      <c r="BR109" s="10">
        <f t="shared" si="70"/>
        <v>-5.7</v>
      </c>
      <c r="BS109" s="10">
        <f t="shared" si="71"/>
        <v>-6.28</v>
      </c>
      <c r="BT109" s="10">
        <f t="shared" si="72"/>
        <v>-8.9700000000000006</v>
      </c>
      <c r="BU109" s="10">
        <f t="shared" si="73"/>
        <v>-9.59</v>
      </c>
    </row>
    <row r="110" spans="1:73" x14ac:dyDescent="0.2">
      <c r="A110" s="1">
        <v>198801</v>
      </c>
      <c r="B110" s="5">
        <v>424.48</v>
      </c>
      <c r="C110" s="1">
        <v>568.02</v>
      </c>
      <c r="D110" s="1">
        <v>311.05</v>
      </c>
      <c r="E110" s="1">
        <v>430.12</v>
      </c>
      <c r="F110" s="5">
        <v>568.53</v>
      </c>
      <c r="G110" s="5">
        <v>318.95999999999998</v>
      </c>
      <c r="H110" s="5">
        <v>415.86</v>
      </c>
      <c r="I110" s="1">
        <v>544.19000000000005</v>
      </c>
      <c r="J110" s="5">
        <v>314.99</v>
      </c>
      <c r="K110" s="1">
        <v>451.54</v>
      </c>
      <c r="L110" s="1">
        <v>586.36</v>
      </c>
      <c r="M110" s="1">
        <v>323.23</v>
      </c>
      <c r="N110" s="1">
        <v>433.6</v>
      </c>
      <c r="O110" s="1">
        <v>567.24</v>
      </c>
      <c r="P110" s="1">
        <v>313.33999999999997</v>
      </c>
      <c r="Q110" s="5">
        <v>398.92</v>
      </c>
      <c r="R110" s="1">
        <v>528.76</v>
      </c>
      <c r="S110" s="1">
        <v>294.14999999999998</v>
      </c>
      <c r="T110" s="1" t="s">
        <v>40</v>
      </c>
      <c r="U110" s="1" t="s">
        <v>40</v>
      </c>
      <c r="V110" s="1" t="s">
        <v>40</v>
      </c>
      <c r="W110" s="1" t="s">
        <v>40</v>
      </c>
      <c r="X110" s="1" t="s">
        <v>40</v>
      </c>
      <c r="Y110" s="1" t="s">
        <v>40</v>
      </c>
      <c r="Z110" s="5" t="s">
        <v>40</v>
      </c>
      <c r="AA110" s="1" t="s">
        <v>40</v>
      </c>
      <c r="AB110" s="1" t="s">
        <v>40</v>
      </c>
      <c r="AC110" s="56">
        <f t="shared" si="47"/>
        <v>32143</v>
      </c>
      <c r="AD110" s="10">
        <f t="shared" si="48"/>
        <v>15.266711270603972</v>
      </c>
      <c r="AE110" s="10">
        <f t="shared" si="49"/>
        <v>-4.1701718543444288</v>
      </c>
      <c r="AF110" s="10">
        <f t="shared" si="50"/>
        <v>-2.1828103683492417</v>
      </c>
      <c r="AG110" s="10">
        <f t="shared" si="76"/>
        <v>38.740305359440775</v>
      </c>
      <c r="AH110" s="10">
        <f t="shared" si="51"/>
        <v>9.3344323099113993</v>
      </c>
      <c r="AI110" s="10"/>
      <c r="AJ110" s="10">
        <f t="shared" si="52"/>
        <v>2</v>
      </c>
      <c r="AK110" s="10">
        <f t="shared" si="53"/>
        <v>5</v>
      </c>
      <c r="AL110" s="10">
        <f t="shared" si="54"/>
        <v>4</v>
      </c>
      <c r="AM110" s="10">
        <f t="shared" si="55"/>
        <v>1</v>
      </c>
      <c r="AN110" s="10">
        <f t="shared" si="56"/>
        <v>3</v>
      </c>
      <c r="AO110" s="10" t="str">
        <f t="shared" si="57"/>
        <v/>
      </c>
      <c r="AP110" s="11" t="str">
        <f t="shared" si="85"/>
        <v>小型</v>
      </c>
      <c r="AQ110" s="11" t="str">
        <f t="shared" si="85"/>
        <v>割安</v>
      </c>
      <c r="AR110" s="11" t="str">
        <f t="shared" si="85"/>
        <v>市場T</v>
      </c>
      <c r="AS110" s="11" t="str">
        <f t="shared" si="85"/>
        <v>コア</v>
      </c>
      <c r="AT110" s="11" t="str">
        <f t="shared" si="85"/>
        <v>成長</v>
      </c>
      <c r="AU110" s="10">
        <f t="shared" si="77"/>
        <v>38.74</v>
      </c>
      <c r="AV110" s="10">
        <f t="shared" si="78"/>
        <v>15.27</v>
      </c>
      <c r="AW110" s="10">
        <f t="shared" si="79"/>
        <v>9.33</v>
      </c>
      <c r="AX110" s="10">
        <f t="shared" si="80"/>
        <v>-2.1800000000000002</v>
      </c>
      <c r="AY110" s="10">
        <f t="shared" si="81"/>
        <v>-4.17</v>
      </c>
      <c r="AZ110" s="10">
        <f t="shared" si="58"/>
        <v>11.599010678391952</v>
      </c>
      <c r="BA110" s="10">
        <f t="shared" si="59"/>
        <v>10.784620193810547</v>
      </c>
      <c r="BB110" s="10">
        <f t="shared" si="60"/>
        <v>11.998060919447372</v>
      </c>
      <c r="BC110" s="10">
        <f t="shared" si="61"/>
        <v>10.724991673143114</v>
      </c>
      <c r="BD110" s="10">
        <f t="shared" si="62"/>
        <v>11.117510012826903</v>
      </c>
      <c r="BE110" s="10"/>
      <c r="BF110" s="10">
        <f t="shared" si="63"/>
        <v>2</v>
      </c>
      <c r="BG110" s="10">
        <f t="shared" si="64"/>
        <v>4</v>
      </c>
      <c r="BH110" s="10">
        <f t="shared" si="65"/>
        <v>1</v>
      </c>
      <c r="BI110" s="10">
        <f t="shared" si="66"/>
        <v>5</v>
      </c>
      <c r="BJ110" s="10">
        <f t="shared" si="67"/>
        <v>3</v>
      </c>
      <c r="BK110" s="10" t="str">
        <f t="shared" si="68"/>
        <v/>
      </c>
      <c r="BL110" s="3" t="str">
        <f t="shared" si="84"/>
        <v>コア</v>
      </c>
      <c r="BM110" s="3" t="str">
        <f t="shared" si="84"/>
        <v>割安</v>
      </c>
      <c r="BN110" s="3" t="str">
        <f t="shared" si="84"/>
        <v>市場T</v>
      </c>
      <c r="BO110" s="3" t="str">
        <f t="shared" si="84"/>
        <v>成長</v>
      </c>
      <c r="BP110" s="3" t="str">
        <f t="shared" si="84"/>
        <v>小型</v>
      </c>
      <c r="BQ110" s="10">
        <f t="shared" si="69"/>
        <v>12</v>
      </c>
      <c r="BR110" s="10">
        <f t="shared" si="70"/>
        <v>11.6</v>
      </c>
      <c r="BS110" s="10">
        <f t="shared" si="71"/>
        <v>11.12</v>
      </c>
      <c r="BT110" s="10">
        <f t="shared" si="72"/>
        <v>10.78</v>
      </c>
      <c r="BU110" s="10">
        <f t="shared" si="73"/>
        <v>10.72</v>
      </c>
    </row>
    <row r="111" spans="1:73" x14ac:dyDescent="0.2">
      <c r="A111" s="1">
        <v>198802</v>
      </c>
      <c r="B111" s="5">
        <v>459.1</v>
      </c>
      <c r="C111" s="1">
        <v>613.86</v>
      </c>
      <c r="D111" s="1">
        <v>336.7</v>
      </c>
      <c r="E111" s="1">
        <v>465.67</v>
      </c>
      <c r="F111" s="5">
        <v>615.26</v>
      </c>
      <c r="G111" s="5">
        <v>345.46</v>
      </c>
      <c r="H111" s="5">
        <v>451.72</v>
      </c>
      <c r="I111" s="1">
        <v>586.21</v>
      </c>
      <c r="J111" s="5">
        <v>344.56</v>
      </c>
      <c r="K111" s="1">
        <v>486.59</v>
      </c>
      <c r="L111" s="1">
        <v>637.86</v>
      </c>
      <c r="M111" s="1">
        <v>343.96</v>
      </c>
      <c r="N111" s="1">
        <v>466.97</v>
      </c>
      <c r="O111" s="1">
        <v>614.52</v>
      </c>
      <c r="P111" s="1">
        <v>334.87</v>
      </c>
      <c r="Q111" s="5">
        <v>429.15</v>
      </c>
      <c r="R111" s="1">
        <v>567.65</v>
      </c>
      <c r="S111" s="1">
        <v>317.27999999999997</v>
      </c>
      <c r="T111" s="1" t="s">
        <v>40</v>
      </c>
      <c r="U111" s="1" t="s">
        <v>40</v>
      </c>
      <c r="V111" s="1" t="s">
        <v>40</v>
      </c>
      <c r="W111" s="1" t="s">
        <v>40</v>
      </c>
      <c r="X111" s="1" t="s">
        <v>40</v>
      </c>
      <c r="Y111" s="1" t="s">
        <v>40</v>
      </c>
      <c r="Z111" s="5" t="s">
        <v>40</v>
      </c>
      <c r="AA111" s="1" t="s">
        <v>40</v>
      </c>
      <c r="AB111" s="1" t="s">
        <v>40</v>
      </c>
      <c r="AC111" s="56">
        <f t="shared" si="47"/>
        <v>32174</v>
      </c>
      <c r="AD111" s="10">
        <f t="shared" si="48"/>
        <v>23.600787496484401</v>
      </c>
      <c r="AE111" s="10">
        <f t="shared" si="49"/>
        <v>-1.6875835965736052</v>
      </c>
      <c r="AF111" s="10">
        <f t="shared" si="50"/>
        <v>2.3519282186069912</v>
      </c>
      <c r="AG111" s="10">
        <f t="shared" si="76"/>
        <v>48.731545019754606</v>
      </c>
      <c r="AH111" s="10">
        <f t="shared" si="51"/>
        <v>14.838160988543713</v>
      </c>
      <c r="AI111" s="10"/>
      <c r="AJ111" s="10">
        <f t="shared" si="52"/>
        <v>2</v>
      </c>
      <c r="AK111" s="10">
        <f t="shared" si="53"/>
        <v>5</v>
      </c>
      <c r="AL111" s="10">
        <f t="shared" si="54"/>
        <v>4</v>
      </c>
      <c r="AM111" s="10">
        <f t="shared" si="55"/>
        <v>1</v>
      </c>
      <c r="AN111" s="10">
        <f t="shared" si="56"/>
        <v>3</v>
      </c>
      <c r="AO111" s="10" t="str">
        <f t="shared" si="57"/>
        <v/>
      </c>
      <c r="AP111" s="11" t="str">
        <f t="shared" si="85"/>
        <v>小型</v>
      </c>
      <c r="AQ111" s="11" t="str">
        <f t="shared" si="85"/>
        <v>割安</v>
      </c>
      <c r="AR111" s="11" t="str">
        <f t="shared" si="85"/>
        <v>市場T</v>
      </c>
      <c r="AS111" s="11" t="str">
        <f t="shared" si="85"/>
        <v>コア</v>
      </c>
      <c r="AT111" s="11" t="str">
        <f t="shared" si="85"/>
        <v>成長</v>
      </c>
      <c r="AU111" s="10">
        <f t="shared" si="77"/>
        <v>48.73</v>
      </c>
      <c r="AV111" s="10">
        <f t="shared" si="78"/>
        <v>23.6</v>
      </c>
      <c r="AW111" s="10">
        <f t="shared" si="79"/>
        <v>14.84</v>
      </c>
      <c r="AX111" s="10">
        <f t="shared" si="80"/>
        <v>2.35</v>
      </c>
      <c r="AY111" s="10">
        <f t="shared" si="81"/>
        <v>-1.69</v>
      </c>
      <c r="AZ111" s="10">
        <f t="shared" si="58"/>
        <v>8.2194431252528446</v>
      </c>
      <c r="BA111" s="10">
        <f t="shared" si="59"/>
        <v>8.3082518184098397</v>
      </c>
      <c r="BB111" s="10">
        <f t="shared" si="60"/>
        <v>8.6230943105852997</v>
      </c>
      <c r="BC111" s="10">
        <f t="shared" si="61"/>
        <v>7.5779604933319922</v>
      </c>
      <c r="BD111" s="10">
        <f t="shared" si="62"/>
        <v>8.1558612891066815</v>
      </c>
      <c r="BE111" s="10"/>
      <c r="BF111" s="10">
        <f t="shared" si="63"/>
        <v>3</v>
      </c>
      <c r="BG111" s="10">
        <f t="shared" si="64"/>
        <v>2</v>
      </c>
      <c r="BH111" s="10">
        <f t="shared" si="65"/>
        <v>1</v>
      </c>
      <c r="BI111" s="10">
        <f t="shared" si="66"/>
        <v>5</v>
      </c>
      <c r="BJ111" s="10">
        <f t="shared" si="67"/>
        <v>4</v>
      </c>
      <c r="BK111" s="10" t="str">
        <f t="shared" si="68"/>
        <v/>
      </c>
      <c r="BL111" s="3" t="str">
        <f t="shared" si="84"/>
        <v>コア</v>
      </c>
      <c r="BM111" s="3" t="str">
        <f t="shared" si="84"/>
        <v>成長</v>
      </c>
      <c r="BN111" s="3" t="str">
        <f t="shared" si="84"/>
        <v>割安</v>
      </c>
      <c r="BO111" s="3" t="str">
        <f t="shared" si="84"/>
        <v>市場T</v>
      </c>
      <c r="BP111" s="3" t="str">
        <f t="shared" si="84"/>
        <v>小型</v>
      </c>
      <c r="BQ111" s="10">
        <f t="shared" si="69"/>
        <v>8.6199999999999992</v>
      </c>
      <c r="BR111" s="10">
        <f t="shared" si="70"/>
        <v>8.31</v>
      </c>
      <c r="BS111" s="10">
        <f t="shared" si="71"/>
        <v>8.2200000000000006</v>
      </c>
      <c r="BT111" s="10">
        <f t="shared" si="72"/>
        <v>8.16</v>
      </c>
      <c r="BU111" s="10">
        <f t="shared" si="73"/>
        <v>7.58</v>
      </c>
    </row>
    <row r="112" spans="1:73" x14ac:dyDescent="0.2">
      <c r="A112" s="1">
        <v>198803</v>
      </c>
      <c r="B112" s="5">
        <v>477.41</v>
      </c>
      <c r="C112" s="1">
        <v>645.74</v>
      </c>
      <c r="D112" s="1">
        <v>345.87</v>
      </c>
      <c r="E112" s="1">
        <v>485.86</v>
      </c>
      <c r="F112" s="5">
        <v>650.22</v>
      </c>
      <c r="G112" s="5">
        <v>355.71</v>
      </c>
      <c r="H112" s="5">
        <v>475.16</v>
      </c>
      <c r="I112" s="1">
        <v>628.66999999999996</v>
      </c>
      <c r="J112" s="5">
        <v>356.54</v>
      </c>
      <c r="K112" s="1">
        <v>501.84</v>
      </c>
      <c r="L112" s="1">
        <v>662.98</v>
      </c>
      <c r="M112" s="1">
        <v>351.01</v>
      </c>
      <c r="N112" s="1">
        <v>480.18</v>
      </c>
      <c r="O112" s="1">
        <v>636.67999999999995</v>
      </c>
      <c r="P112" s="1">
        <v>340.9</v>
      </c>
      <c r="Q112" s="5">
        <v>438.45</v>
      </c>
      <c r="R112" s="1">
        <v>583.92999999999995</v>
      </c>
      <c r="S112" s="1">
        <v>321.36</v>
      </c>
      <c r="T112" s="1" t="s">
        <v>40</v>
      </c>
      <c r="U112" s="1" t="s">
        <v>40</v>
      </c>
      <c r="V112" s="1" t="s">
        <v>40</v>
      </c>
      <c r="W112" s="1" t="s">
        <v>40</v>
      </c>
      <c r="X112" s="1" t="s">
        <v>40</v>
      </c>
      <c r="Y112" s="1" t="s">
        <v>40</v>
      </c>
      <c r="Z112" s="5" t="s">
        <v>40</v>
      </c>
      <c r="AA112" s="1" t="s">
        <v>40</v>
      </c>
      <c r="AB112" s="1" t="s">
        <v>40</v>
      </c>
      <c r="AC112" s="56">
        <f t="shared" si="47"/>
        <v>32203</v>
      </c>
      <c r="AD112" s="10">
        <f t="shared" si="48"/>
        <v>24.843038995449575</v>
      </c>
      <c r="AE112" s="10">
        <f t="shared" si="49"/>
        <v>1.6779099016693388</v>
      </c>
      <c r="AF112" s="10">
        <f t="shared" si="50"/>
        <v>6.6648708106045396</v>
      </c>
      <c r="AG112" s="10">
        <f t="shared" si="76"/>
        <v>47.526917900403774</v>
      </c>
      <c r="AH112" s="10">
        <f t="shared" si="51"/>
        <v>17.006519288270194</v>
      </c>
      <c r="AI112" s="10"/>
      <c r="AJ112" s="10">
        <f t="shared" si="52"/>
        <v>2</v>
      </c>
      <c r="AK112" s="10">
        <f t="shared" si="53"/>
        <v>5</v>
      </c>
      <c r="AL112" s="10">
        <f t="shared" si="54"/>
        <v>4</v>
      </c>
      <c r="AM112" s="10">
        <f t="shared" si="55"/>
        <v>1</v>
      </c>
      <c r="AN112" s="10">
        <f t="shared" si="56"/>
        <v>3</v>
      </c>
      <c r="AO112" s="10" t="str">
        <f t="shared" si="57"/>
        <v/>
      </c>
      <c r="AP112" s="11" t="str">
        <f t="shared" si="85"/>
        <v>小型</v>
      </c>
      <c r="AQ112" s="11" t="str">
        <f t="shared" si="85"/>
        <v>割安</v>
      </c>
      <c r="AR112" s="11" t="str">
        <f t="shared" si="85"/>
        <v>市場T</v>
      </c>
      <c r="AS112" s="11" t="str">
        <f t="shared" si="85"/>
        <v>コア</v>
      </c>
      <c r="AT112" s="11" t="str">
        <f t="shared" si="85"/>
        <v>成長</v>
      </c>
      <c r="AU112" s="10">
        <f t="shared" si="77"/>
        <v>47.53</v>
      </c>
      <c r="AV112" s="10">
        <f t="shared" si="78"/>
        <v>24.84</v>
      </c>
      <c r="AW112" s="10">
        <f t="shared" si="79"/>
        <v>17.010000000000002</v>
      </c>
      <c r="AX112" s="10">
        <f t="shared" si="80"/>
        <v>6.66</v>
      </c>
      <c r="AY112" s="10">
        <f t="shared" si="81"/>
        <v>1.68</v>
      </c>
      <c r="AZ112" s="10">
        <f t="shared" si="58"/>
        <v>5.6821506355037021</v>
      </c>
      <c r="BA112" s="10">
        <f t="shared" si="59"/>
        <v>2.9670584148671297</v>
      </c>
      <c r="BB112" s="10">
        <f t="shared" si="60"/>
        <v>5.1890551669175666</v>
      </c>
      <c r="BC112" s="10">
        <f t="shared" si="61"/>
        <v>2.1670744494931782</v>
      </c>
      <c r="BD112" s="10">
        <f t="shared" si="62"/>
        <v>3.9882378566761023</v>
      </c>
      <c r="BE112" s="10"/>
      <c r="BF112" s="10">
        <f t="shared" si="63"/>
        <v>1</v>
      </c>
      <c r="BG112" s="10">
        <f t="shared" si="64"/>
        <v>4</v>
      </c>
      <c r="BH112" s="10">
        <f t="shared" si="65"/>
        <v>2</v>
      </c>
      <c r="BI112" s="10">
        <f t="shared" si="66"/>
        <v>5</v>
      </c>
      <c r="BJ112" s="10">
        <f t="shared" si="67"/>
        <v>3</v>
      </c>
      <c r="BK112" s="10" t="str">
        <f t="shared" si="68"/>
        <v/>
      </c>
      <c r="BL112" s="3" t="str">
        <f t="shared" si="84"/>
        <v>割安</v>
      </c>
      <c r="BM112" s="3" t="str">
        <f t="shared" si="84"/>
        <v>コア</v>
      </c>
      <c r="BN112" s="3" t="str">
        <f t="shared" si="84"/>
        <v>市場T</v>
      </c>
      <c r="BO112" s="3" t="str">
        <f t="shared" si="84"/>
        <v>成長</v>
      </c>
      <c r="BP112" s="3" t="str">
        <f t="shared" si="84"/>
        <v>小型</v>
      </c>
      <c r="BQ112" s="10">
        <f t="shared" si="69"/>
        <v>5.68</v>
      </c>
      <c r="BR112" s="10">
        <f t="shared" si="70"/>
        <v>5.19</v>
      </c>
      <c r="BS112" s="10">
        <f t="shared" si="71"/>
        <v>3.99</v>
      </c>
      <c r="BT112" s="10">
        <f t="shared" si="72"/>
        <v>2.97</v>
      </c>
      <c r="BU112" s="10">
        <f t="shared" si="73"/>
        <v>2.17</v>
      </c>
    </row>
    <row r="113" spans="1:73" x14ac:dyDescent="0.2">
      <c r="A113" s="1">
        <v>198804</v>
      </c>
      <c r="B113" s="5">
        <v>491.39</v>
      </c>
      <c r="C113" s="1">
        <v>668.84</v>
      </c>
      <c r="D113" s="1">
        <v>353.57</v>
      </c>
      <c r="E113" s="1">
        <v>497.05</v>
      </c>
      <c r="F113" s="5">
        <v>669.35</v>
      </c>
      <c r="G113" s="5">
        <v>361.53</v>
      </c>
      <c r="H113" s="5">
        <v>480.99</v>
      </c>
      <c r="I113" s="1">
        <v>641.28</v>
      </c>
      <c r="J113" s="5">
        <v>358.51</v>
      </c>
      <c r="K113" s="1">
        <v>521.16999999999996</v>
      </c>
      <c r="L113" s="1">
        <v>689.68</v>
      </c>
      <c r="M113" s="1">
        <v>363.68</v>
      </c>
      <c r="N113" s="1">
        <v>502.26</v>
      </c>
      <c r="O113" s="1">
        <v>667.39</v>
      </c>
      <c r="P113" s="1">
        <v>355.56</v>
      </c>
      <c r="Q113" s="5">
        <v>465.97</v>
      </c>
      <c r="R113" s="1">
        <v>622.9</v>
      </c>
      <c r="S113" s="1">
        <v>339.89</v>
      </c>
      <c r="T113" s="1" t="s">
        <v>40</v>
      </c>
      <c r="U113" s="1" t="s">
        <v>40</v>
      </c>
      <c r="V113" s="1" t="s">
        <v>40</v>
      </c>
      <c r="W113" s="1" t="s">
        <v>40</v>
      </c>
      <c r="X113" s="1" t="s">
        <v>40</v>
      </c>
      <c r="Y113" s="1" t="s">
        <v>40</v>
      </c>
      <c r="Z113" s="5" t="s">
        <v>40</v>
      </c>
      <c r="AA113" s="1" t="s">
        <v>40</v>
      </c>
      <c r="AB113" s="1" t="s">
        <v>40</v>
      </c>
      <c r="AC113" s="56">
        <f t="shared" si="47"/>
        <v>32234</v>
      </c>
      <c r="AD113" s="10">
        <f t="shared" si="48"/>
        <v>16.435020091498952</v>
      </c>
      <c r="AE113" s="10">
        <f t="shared" si="49"/>
        <v>-4.4632947518630228</v>
      </c>
      <c r="AF113" s="10">
        <f t="shared" si="50"/>
        <v>-1.6179177745960227</v>
      </c>
      <c r="AG113" s="10">
        <f t="shared" si="76"/>
        <v>51.097636110120327</v>
      </c>
      <c r="AH113" s="10">
        <f t="shared" si="51"/>
        <v>10.940780710270248</v>
      </c>
      <c r="AI113" s="10"/>
      <c r="AJ113" s="10">
        <f t="shared" si="52"/>
        <v>2</v>
      </c>
      <c r="AK113" s="10">
        <f t="shared" si="53"/>
        <v>5</v>
      </c>
      <c r="AL113" s="10">
        <f t="shared" si="54"/>
        <v>4</v>
      </c>
      <c r="AM113" s="10">
        <f t="shared" si="55"/>
        <v>1</v>
      </c>
      <c r="AN113" s="10">
        <f t="shared" si="56"/>
        <v>3</v>
      </c>
      <c r="AO113" s="10" t="str">
        <f t="shared" si="57"/>
        <v/>
      </c>
      <c r="AP113" s="11" t="str">
        <f t="shared" si="85"/>
        <v>小型</v>
      </c>
      <c r="AQ113" s="11" t="str">
        <f t="shared" si="85"/>
        <v>割安</v>
      </c>
      <c r="AR113" s="11" t="str">
        <f t="shared" si="85"/>
        <v>市場T</v>
      </c>
      <c r="AS113" s="11" t="str">
        <f t="shared" si="85"/>
        <v>コア</v>
      </c>
      <c r="AT113" s="11" t="str">
        <f t="shared" si="85"/>
        <v>成長</v>
      </c>
      <c r="AU113" s="10">
        <f t="shared" si="77"/>
        <v>51.1</v>
      </c>
      <c r="AV113" s="10">
        <f t="shared" si="78"/>
        <v>16.440000000000001</v>
      </c>
      <c r="AW113" s="10">
        <f t="shared" si="79"/>
        <v>10.94</v>
      </c>
      <c r="AX113" s="10">
        <f t="shared" si="80"/>
        <v>-1.62</v>
      </c>
      <c r="AY113" s="10">
        <f t="shared" si="81"/>
        <v>-4.46</v>
      </c>
      <c r="AZ113" s="10">
        <f t="shared" si="58"/>
        <v>2.9420811417673942</v>
      </c>
      <c r="BA113" s="10">
        <f t="shared" si="59"/>
        <v>1.6361642911360441</v>
      </c>
      <c r="BB113" s="10">
        <f t="shared" si="60"/>
        <v>1.2269551309032733</v>
      </c>
      <c r="BC113" s="10">
        <f t="shared" si="61"/>
        <v>6.2766564032386896</v>
      </c>
      <c r="BD113" s="10">
        <f t="shared" si="62"/>
        <v>2.9283006221067831</v>
      </c>
      <c r="BE113" s="10"/>
      <c r="BF113" s="10">
        <f t="shared" si="63"/>
        <v>2</v>
      </c>
      <c r="BG113" s="10">
        <f t="shared" si="64"/>
        <v>4</v>
      </c>
      <c r="BH113" s="10">
        <f t="shared" si="65"/>
        <v>5</v>
      </c>
      <c r="BI113" s="10">
        <f t="shared" si="66"/>
        <v>1</v>
      </c>
      <c r="BJ113" s="10">
        <f t="shared" si="67"/>
        <v>3</v>
      </c>
      <c r="BK113" s="10" t="str">
        <f t="shared" si="68"/>
        <v/>
      </c>
      <c r="BL113" s="3" t="str">
        <f t="shared" si="84"/>
        <v>小型</v>
      </c>
      <c r="BM113" s="3" t="str">
        <f t="shared" si="84"/>
        <v>割安</v>
      </c>
      <c r="BN113" s="3" t="str">
        <f t="shared" si="84"/>
        <v>市場T</v>
      </c>
      <c r="BO113" s="3" t="str">
        <f t="shared" si="84"/>
        <v>成長</v>
      </c>
      <c r="BP113" s="3" t="str">
        <f t="shared" si="84"/>
        <v>コア</v>
      </c>
      <c r="BQ113" s="10">
        <f t="shared" si="69"/>
        <v>6.28</v>
      </c>
      <c r="BR113" s="10">
        <f t="shared" si="70"/>
        <v>2.94</v>
      </c>
      <c r="BS113" s="10">
        <f t="shared" si="71"/>
        <v>2.93</v>
      </c>
      <c r="BT113" s="10">
        <f t="shared" si="72"/>
        <v>1.64</v>
      </c>
      <c r="BU113" s="10">
        <f t="shared" si="73"/>
        <v>1.23</v>
      </c>
    </row>
    <row r="114" spans="1:73" x14ac:dyDescent="0.2">
      <c r="A114" s="1">
        <v>198805</v>
      </c>
      <c r="B114" s="5">
        <v>478.73</v>
      </c>
      <c r="C114" s="1">
        <v>662.35</v>
      </c>
      <c r="D114" s="1">
        <v>338.24</v>
      </c>
      <c r="E114" s="1">
        <v>478.88</v>
      </c>
      <c r="F114" s="5">
        <v>654.70000000000005</v>
      </c>
      <c r="G114" s="5">
        <v>342.69</v>
      </c>
      <c r="H114" s="5">
        <v>455.84</v>
      </c>
      <c r="I114" s="1">
        <v>617.12</v>
      </c>
      <c r="J114" s="5">
        <v>335.14</v>
      </c>
      <c r="K114" s="1">
        <v>513.64</v>
      </c>
      <c r="L114" s="1">
        <v>686.92</v>
      </c>
      <c r="M114" s="1">
        <v>353.16</v>
      </c>
      <c r="N114" s="1">
        <v>502.07</v>
      </c>
      <c r="O114" s="1">
        <v>675.49</v>
      </c>
      <c r="P114" s="1">
        <v>349.42</v>
      </c>
      <c r="Q114" s="5">
        <v>479.91</v>
      </c>
      <c r="R114" s="1">
        <v>652.70000000000005</v>
      </c>
      <c r="S114" s="1">
        <v>342.21</v>
      </c>
      <c r="T114" s="1" t="s">
        <v>40</v>
      </c>
      <c r="U114" s="1" t="s">
        <v>40</v>
      </c>
      <c r="V114" s="1" t="s">
        <v>40</v>
      </c>
      <c r="W114" s="1" t="s">
        <v>40</v>
      </c>
      <c r="X114" s="1" t="s">
        <v>40</v>
      </c>
      <c r="Y114" s="1" t="s">
        <v>40</v>
      </c>
      <c r="Z114" s="5" t="s">
        <v>40</v>
      </c>
      <c r="AA114" s="1" t="s">
        <v>40</v>
      </c>
      <c r="AB114" s="1" t="s">
        <v>40</v>
      </c>
      <c r="AC114" s="56">
        <f t="shared" si="47"/>
        <v>32264</v>
      </c>
      <c r="AD114" s="10">
        <f t="shared" si="48"/>
        <v>8.4838442419221227</v>
      </c>
      <c r="AE114" s="10">
        <f t="shared" si="49"/>
        <v>-10.433600794542752</v>
      </c>
      <c r="AF114" s="10">
        <f t="shared" si="50"/>
        <v>-7.3119154127694213</v>
      </c>
      <c r="AG114" s="10">
        <f t="shared" si="76"/>
        <v>38.462204270051934</v>
      </c>
      <c r="AH114" s="10">
        <f t="shared" si="51"/>
        <v>3.8369772687836257</v>
      </c>
      <c r="AI114" s="10"/>
      <c r="AJ114" s="10">
        <f t="shared" si="52"/>
        <v>2</v>
      </c>
      <c r="AK114" s="10">
        <f t="shared" si="53"/>
        <v>5</v>
      </c>
      <c r="AL114" s="10">
        <f t="shared" si="54"/>
        <v>4</v>
      </c>
      <c r="AM114" s="10">
        <f t="shared" si="55"/>
        <v>1</v>
      </c>
      <c r="AN114" s="10">
        <f t="shared" si="56"/>
        <v>3</v>
      </c>
      <c r="AO114" s="10" t="str">
        <f t="shared" si="57"/>
        <v/>
      </c>
      <c r="AP114" s="11" t="str">
        <f t="shared" si="85"/>
        <v>小型</v>
      </c>
      <c r="AQ114" s="11" t="str">
        <f t="shared" si="85"/>
        <v>割安</v>
      </c>
      <c r="AR114" s="11" t="str">
        <f t="shared" si="85"/>
        <v>市場T</v>
      </c>
      <c r="AS114" s="11" t="str">
        <f t="shared" si="85"/>
        <v>コア</v>
      </c>
      <c r="AT114" s="11" t="str">
        <f t="shared" si="85"/>
        <v>成長</v>
      </c>
      <c r="AU114" s="10">
        <f t="shared" si="77"/>
        <v>38.46</v>
      </c>
      <c r="AV114" s="10">
        <f t="shared" si="78"/>
        <v>8.48</v>
      </c>
      <c r="AW114" s="10">
        <f t="shared" si="79"/>
        <v>3.84</v>
      </c>
      <c r="AX114" s="10">
        <f t="shared" si="80"/>
        <v>-7.31</v>
      </c>
      <c r="AY114" s="10">
        <f t="shared" si="81"/>
        <v>-10.43</v>
      </c>
      <c r="AZ114" s="10">
        <f t="shared" si="58"/>
        <v>-2.1886905206543572</v>
      </c>
      <c r="BA114" s="10">
        <f t="shared" si="59"/>
        <v>-5.2111857937100599</v>
      </c>
      <c r="BB114" s="10">
        <f t="shared" si="60"/>
        <v>-5.2287989355288111</v>
      </c>
      <c r="BC114" s="10">
        <f t="shared" si="61"/>
        <v>2.9916089018606318</v>
      </c>
      <c r="BD114" s="10">
        <f t="shared" si="62"/>
        <v>-2.5763650053928555</v>
      </c>
      <c r="BE114" s="10"/>
      <c r="BF114" s="10">
        <f t="shared" si="63"/>
        <v>2</v>
      </c>
      <c r="BG114" s="10">
        <f t="shared" si="64"/>
        <v>4</v>
      </c>
      <c r="BH114" s="10">
        <f t="shared" si="65"/>
        <v>5</v>
      </c>
      <c r="BI114" s="10">
        <f t="shared" si="66"/>
        <v>1</v>
      </c>
      <c r="BJ114" s="10">
        <f t="shared" si="67"/>
        <v>3</v>
      </c>
      <c r="BK114" s="10" t="str">
        <f t="shared" si="68"/>
        <v/>
      </c>
      <c r="BL114" s="3" t="str">
        <f t="shared" ref="BL114:BP123" si="86">INDEX($BF$12:$BK$12,MATCH(BL$12,$BF114:$BK114,0))</f>
        <v>小型</v>
      </c>
      <c r="BM114" s="3" t="str">
        <f t="shared" si="86"/>
        <v>割安</v>
      </c>
      <c r="BN114" s="3" t="str">
        <f t="shared" si="86"/>
        <v>市場T</v>
      </c>
      <c r="BO114" s="3" t="str">
        <f t="shared" si="86"/>
        <v>成長</v>
      </c>
      <c r="BP114" s="3" t="str">
        <f t="shared" si="86"/>
        <v>コア</v>
      </c>
      <c r="BQ114" s="10">
        <f t="shared" si="69"/>
        <v>2.99</v>
      </c>
      <c r="BR114" s="10">
        <f t="shared" si="70"/>
        <v>-2.19</v>
      </c>
      <c r="BS114" s="10">
        <f t="shared" si="71"/>
        <v>-2.58</v>
      </c>
      <c r="BT114" s="10">
        <f t="shared" si="72"/>
        <v>-5.21</v>
      </c>
      <c r="BU114" s="10">
        <f t="shared" si="73"/>
        <v>-5.23</v>
      </c>
    </row>
    <row r="115" spans="1:73" x14ac:dyDescent="0.2">
      <c r="A115" s="1">
        <v>198806</v>
      </c>
      <c r="B115" s="5">
        <v>492.36</v>
      </c>
      <c r="C115" s="1">
        <v>694.62</v>
      </c>
      <c r="D115" s="1">
        <v>340.09</v>
      </c>
      <c r="E115" s="1">
        <v>494.25</v>
      </c>
      <c r="F115" s="5">
        <v>691.53</v>
      </c>
      <c r="G115" s="5">
        <v>344.6</v>
      </c>
      <c r="H115" s="5">
        <v>472.68</v>
      </c>
      <c r="I115" s="1">
        <v>661.02</v>
      </c>
      <c r="J115" s="5">
        <v>337.11</v>
      </c>
      <c r="K115" s="1">
        <v>526.78</v>
      </c>
      <c r="L115" s="1">
        <v>714.4</v>
      </c>
      <c r="M115" s="1">
        <v>354.98</v>
      </c>
      <c r="N115" s="1">
        <v>512.5</v>
      </c>
      <c r="O115" s="1">
        <v>697.17</v>
      </c>
      <c r="P115" s="1">
        <v>351.17</v>
      </c>
      <c r="Q115" s="5">
        <v>485.18</v>
      </c>
      <c r="R115" s="1">
        <v>662.86</v>
      </c>
      <c r="S115" s="1">
        <v>343.86</v>
      </c>
      <c r="T115" s="1" t="s">
        <v>40</v>
      </c>
      <c r="U115" s="1" t="s">
        <v>40</v>
      </c>
      <c r="V115" s="1" t="s">
        <v>40</v>
      </c>
      <c r="W115" s="1" t="s">
        <v>40</v>
      </c>
      <c r="X115" s="1" t="s">
        <v>40</v>
      </c>
      <c r="Y115" s="1" t="s">
        <v>40</v>
      </c>
      <c r="Z115" s="5" t="s">
        <v>40</v>
      </c>
      <c r="AA115" s="1" t="s">
        <v>40</v>
      </c>
      <c r="AB115" s="1" t="s">
        <v>40</v>
      </c>
      <c r="AC115" s="56">
        <f t="shared" si="47"/>
        <v>32295</v>
      </c>
      <c r="AD115" s="10">
        <f t="shared" si="48"/>
        <v>18.145629740996363</v>
      </c>
      <c r="AE115" s="10">
        <f t="shared" si="49"/>
        <v>-3.9469283086185691</v>
      </c>
      <c r="AF115" s="10">
        <f t="shared" si="50"/>
        <v>3.3632188935053486</v>
      </c>
      <c r="AG115" s="10">
        <f t="shared" si="76"/>
        <v>33.9277334584702</v>
      </c>
      <c r="AH115" s="10">
        <f t="shared" si="51"/>
        <v>10.64518303782107</v>
      </c>
      <c r="AI115" s="10"/>
      <c r="AJ115" s="10">
        <f t="shared" si="52"/>
        <v>2</v>
      </c>
      <c r="AK115" s="10">
        <f t="shared" si="53"/>
        <v>5</v>
      </c>
      <c r="AL115" s="10">
        <f t="shared" si="54"/>
        <v>4</v>
      </c>
      <c r="AM115" s="10">
        <f t="shared" si="55"/>
        <v>1</v>
      </c>
      <c r="AN115" s="10">
        <f t="shared" si="56"/>
        <v>3</v>
      </c>
      <c r="AO115" s="10" t="str">
        <f t="shared" si="57"/>
        <v/>
      </c>
      <c r="AP115" s="11" t="str">
        <f t="shared" ref="AP115:AT124" si="87">INDEX($AJ$12:$AO$12,MATCH(AP$12,$AJ115:$AO115,0))</f>
        <v>小型</v>
      </c>
      <c r="AQ115" s="11" t="str">
        <f t="shared" si="87"/>
        <v>割安</v>
      </c>
      <c r="AR115" s="11" t="str">
        <f t="shared" si="87"/>
        <v>市場T</v>
      </c>
      <c r="AS115" s="11" t="str">
        <f t="shared" si="87"/>
        <v>コア</v>
      </c>
      <c r="AT115" s="11" t="str">
        <f t="shared" si="87"/>
        <v>成長</v>
      </c>
      <c r="AU115" s="10">
        <f t="shared" si="77"/>
        <v>33.93</v>
      </c>
      <c r="AV115" s="10">
        <f t="shared" si="78"/>
        <v>18.149999999999999</v>
      </c>
      <c r="AW115" s="10">
        <f t="shared" si="79"/>
        <v>10.65</v>
      </c>
      <c r="AX115" s="10">
        <f t="shared" si="80"/>
        <v>3.36</v>
      </c>
      <c r="AY115" s="10">
        <f t="shared" si="81"/>
        <v>-3.95</v>
      </c>
      <c r="AZ115" s="10">
        <f t="shared" si="58"/>
        <v>5.6254773178554984</v>
      </c>
      <c r="BA115" s="10">
        <f t="shared" si="59"/>
        <v>0.55735504391725144</v>
      </c>
      <c r="BB115" s="10">
        <f t="shared" si="60"/>
        <v>3.6942786942786965</v>
      </c>
      <c r="BC115" s="10">
        <f t="shared" si="61"/>
        <v>1.0981225646475412</v>
      </c>
      <c r="BD115" s="10">
        <f t="shared" si="62"/>
        <v>2.8471163286194701</v>
      </c>
      <c r="BE115" s="10"/>
      <c r="BF115" s="10">
        <f t="shared" si="63"/>
        <v>1</v>
      </c>
      <c r="BG115" s="10">
        <f t="shared" si="64"/>
        <v>5</v>
      </c>
      <c r="BH115" s="10">
        <f t="shared" si="65"/>
        <v>2</v>
      </c>
      <c r="BI115" s="10">
        <f t="shared" si="66"/>
        <v>4</v>
      </c>
      <c r="BJ115" s="10">
        <f t="shared" si="67"/>
        <v>3</v>
      </c>
      <c r="BK115" s="10" t="str">
        <f t="shared" si="68"/>
        <v/>
      </c>
      <c r="BL115" s="3" t="str">
        <f t="shared" si="86"/>
        <v>割安</v>
      </c>
      <c r="BM115" s="3" t="str">
        <f t="shared" si="86"/>
        <v>コア</v>
      </c>
      <c r="BN115" s="3" t="str">
        <f t="shared" si="86"/>
        <v>市場T</v>
      </c>
      <c r="BO115" s="3" t="str">
        <f t="shared" si="86"/>
        <v>小型</v>
      </c>
      <c r="BP115" s="3" t="str">
        <f t="shared" si="86"/>
        <v>成長</v>
      </c>
      <c r="BQ115" s="10">
        <f t="shared" si="69"/>
        <v>5.63</v>
      </c>
      <c r="BR115" s="10">
        <f t="shared" si="70"/>
        <v>3.69</v>
      </c>
      <c r="BS115" s="10">
        <f t="shared" si="71"/>
        <v>2.85</v>
      </c>
      <c r="BT115" s="10">
        <f t="shared" si="72"/>
        <v>1.1000000000000001</v>
      </c>
      <c r="BU115" s="10">
        <f t="shared" si="73"/>
        <v>0.56000000000000005</v>
      </c>
    </row>
    <row r="116" spans="1:73" x14ac:dyDescent="0.2">
      <c r="A116" s="1">
        <v>198807</v>
      </c>
      <c r="B116" s="5">
        <v>508.02</v>
      </c>
      <c r="C116" s="1">
        <v>726.84</v>
      </c>
      <c r="D116" s="1">
        <v>345.02</v>
      </c>
      <c r="E116" s="1">
        <v>516.72</v>
      </c>
      <c r="F116" s="5">
        <v>736.07</v>
      </c>
      <c r="G116" s="5">
        <v>352.73</v>
      </c>
      <c r="H116" s="5">
        <v>511.08</v>
      </c>
      <c r="I116" s="1">
        <v>744.1</v>
      </c>
      <c r="J116" s="5">
        <v>349.98</v>
      </c>
      <c r="K116" s="1">
        <v>525.07000000000005</v>
      </c>
      <c r="L116" s="1">
        <v>711.17</v>
      </c>
      <c r="M116" s="1">
        <v>354.49</v>
      </c>
      <c r="N116" s="1">
        <v>505.53</v>
      </c>
      <c r="O116" s="1">
        <v>687.09</v>
      </c>
      <c r="P116" s="1">
        <v>346.82</v>
      </c>
      <c r="Q116" s="5">
        <v>468.13</v>
      </c>
      <c r="R116" s="1">
        <v>639.16</v>
      </c>
      <c r="S116" s="1">
        <v>332.06</v>
      </c>
      <c r="T116" s="1" t="s">
        <v>40</v>
      </c>
      <c r="U116" s="1" t="s">
        <v>40</v>
      </c>
      <c r="V116" s="1" t="s">
        <v>40</v>
      </c>
      <c r="W116" s="1" t="s">
        <v>40</v>
      </c>
      <c r="X116" s="1" t="s">
        <v>40</v>
      </c>
      <c r="Y116" s="1" t="s">
        <v>40</v>
      </c>
      <c r="Z116" s="5" t="s">
        <v>40</v>
      </c>
      <c r="AA116" s="1" t="s">
        <v>40</v>
      </c>
      <c r="AB116" s="1" t="s">
        <v>40</v>
      </c>
      <c r="AC116" s="56">
        <f t="shared" si="47"/>
        <v>32325</v>
      </c>
      <c r="AD116" s="10">
        <f t="shared" si="48"/>
        <v>27.213494409014704</v>
      </c>
      <c r="AE116" s="10">
        <f t="shared" si="49"/>
        <v>-0.65063091482649993</v>
      </c>
      <c r="AF116" s="10">
        <f t="shared" si="50"/>
        <v>13.487587156370751</v>
      </c>
      <c r="AG116" s="10">
        <f t="shared" si="76"/>
        <v>24.073681420620186</v>
      </c>
      <c r="AH116" s="10">
        <f t="shared" si="51"/>
        <v>14.591839036383725</v>
      </c>
      <c r="AI116" s="10"/>
      <c r="AJ116" s="10">
        <f t="shared" si="52"/>
        <v>1</v>
      </c>
      <c r="AK116" s="10">
        <f t="shared" si="53"/>
        <v>5</v>
      </c>
      <c r="AL116" s="10">
        <f t="shared" si="54"/>
        <v>4</v>
      </c>
      <c r="AM116" s="10">
        <f t="shared" si="55"/>
        <v>2</v>
      </c>
      <c r="AN116" s="10">
        <f t="shared" si="56"/>
        <v>3</v>
      </c>
      <c r="AO116" s="10" t="str">
        <f t="shared" si="57"/>
        <v/>
      </c>
      <c r="AP116" s="11" t="str">
        <f t="shared" si="87"/>
        <v>割安</v>
      </c>
      <c r="AQ116" s="11" t="str">
        <f t="shared" si="87"/>
        <v>小型</v>
      </c>
      <c r="AR116" s="11" t="str">
        <f t="shared" si="87"/>
        <v>市場T</v>
      </c>
      <c r="AS116" s="11" t="str">
        <f t="shared" si="87"/>
        <v>コア</v>
      </c>
      <c r="AT116" s="11" t="str">
        <f t="shared" si="87"/>
        <v>成長</v>
      </c>
      <c r="AU116" s="10">
        <f t="shared" si="77"/>
        <v>27.21</v>
      </c>
      <c r="AV116" s="10">
        <f t="shared" si="78"/>
        <v>24.07</v>
      </c>
      <c r="AW116" s="10">
        <f t="shared" si="79"/>
        <v>14.59</v>
      </c>
      <c r="AX116" s="10">
        <f t="shared" si="80"/>
        <v>13.49</v>
      </c>
      <c r="AY116" s="10">
        <f t="shared" si="81"/>
        <v>-0.65</v>
      </c>
      <c r="AZ116" s="10">
        <f t="shared" si="58"/>
        <v>6.4407907104536477</v>
      </c>
      <c r="BA116" s="10">
        <f t="shared" si="59"/>
        <v>2.3592571096924031</v>
      </c>
      <c r="BB116" s="10">
        <f t="shared" si="60"/>
        <v>8.1238893120081137</v>
      </c>
      <c r="BC116" s="10">
        <f t="shared" si="61"/>
        <v>-3.5141596933097041</v>
      </c>
      <c r="BD116" s="10">
        <f t="shared" si="62"/>
        <v>3.1805995612966154</v>
      </c>
      <c r="BE116" s="10"/>
      <c r="BF116" s="10">
        <f t="shared" si="63"/>
        <v>2</v>
      </c>
      <c r="BG116" s="10">
        <f t="shared" si="64"/>
        <v>4</v>
      </c>
      <c r="BH116" s="10">
        <f t="shared" si="65"/>
        <v>1</v>
      </c>
      <c r="BI116" s="10">
        <f t="shared" si="66"/>
        <v>5</v>
      </c>
      <c r="BJ116" s="10">
        <f t="shared" si="67"/>
        <v>3</v>
      </c>
      <c r="BK116" s="10" t="str">
        <f t="shared" si="68"/>
        <v/>
      </c>
      <c r="BL116" s="3" t="str">
        <f t="shared" si="86"/>
        <v>コア</v>
      </c>
      <c r="BM116" s="3" t="str">
        <f t="shared" si="86"/>
        <v>割安</v>
      </c>
      <c r="BN116" s="3" t="str">
        <f t="shared" si="86"/>
        <v>市場T</v>
      </c>
      <c r="BO116" s="3" t="str">
        <f t="shared" si="86"/>
        <v>成長</v>
      </c>
      <c r="BP116" s="3" t="str">
        <f t="shared" si="86"/>
        <v>小型</v>
      </c>
      <c r="BQ116" s="10">
        <f t="shared" si="69"/>
        <v>8.1199999999999992</v>
      </c>
      <c r="BR116" s="10">
        <f t="shared" si="70"/>
        <v>6.44</v>
      </c>
      <c r="BS116" s="10">
        <f t="shared" si="71"/>
        <v>3.18</v>
      </c>
      <c r="BT116" s="10">
        <f t="shared" si="72"/>
        <v>2.36</v>
      </c>
      <c r="BU116" s="10">
        <f t="shared" si="73"/>
        <v>-3.51</v>
      </c>
    </row>
    <row r="117" spans="1:73" x14ac:dyDescent="0.2">
      <c r="A117" s="1">
        <v>198808</v>
      </c>
      <c r="B117" s="5">
        <v>481.8</v>
      </c>
      <c r="C117" s="1">
        <v>688.12</v>
      </c>
      <c r="D117" s="1">
        <v>327.92</v>
      </c>
      <c r="E117" s="1">
        <v>487.14</v>
      </c>
      <c r="F117" s="5">
        <v>691.67</v>
      </c>
      <c r="G117" s="5">
        <v>333.84</v>
      </c>
      <c r="H117" s="5">
        <v>471.74</v>
      </c>
      <c r="I117" s="1">
        <v>679.68</v>
      </c>
      <c r="J117" s="5">
        <v>326.58</v>
      </c>
      <c r="K117" s="1">
        <v>510.33</v>
      </c>
      <c r="L117" s="1">
        <v>692.1</v>
      </c>
      <c r="M117" s="1">
        <v>343.88</v>
      </c>
      <c r="N117" s="1">
        <v>492.38</v>
      </c>
      <c r="O117" s="1">
        <v>670.62</v>
      </c>
      <c r="P117" s="1">
        <v>336.78</v>
      </c>
      <c r="Q117" s="5">
        <v>458.01</v>
      </c>
      <c r="R117" s="1">
        <v>627.82000000000005</v>
      </c>
      <c r="S117" s="1">
        <v>323.14</v>
      </c>
      <c r="T117" s="1" t="s">
        <v>40</v>
      </c>
      <c r="U117" s="1" t="s">
        <v>40</v>
      </c>
      <c r="V117" s="1" t="s">
        <v>40</v>
      </c>
      <c r="W117" s="1" t="s">
        <v>40</v>
      </c>
      <c r="X117" s="1" t="s">
        <v>40</v>
      </c>
      <c r="Y117" s="1" t="s">
        <v>40</v>
      </c>
      <c r="Z117" s="5" t="s">
        <v>40</v>
      </c>
      <c r="AA117" s="1" t="s">
        <v>40</v>
      </c>
      <c r="AB117" s="1" t="s">
        <v>40</v>
      </c>
      <c r="AC117" s="56">
        <f t="shared" si="47"/>
        <v>32356</v>
      </c>
      <c r="AD117" s="10">
        <f t="shared" si="48"/>
        <v>13.228890416789429</v>
      </c>
      <c r="AE117" s="10">
        <f t="shared" si="49"/>
        <v>-12.313511241857544</v>
      </c>
      <c r="AF117" s="10">
        <f t="shared" si="50"/>
        <v>-1.377709949198247</v>
      </c>
      <c r="AG117" s="10">
        <f t="shared" si="76"/>
        <v>12.91046247904546</v>
      </c>
      <c r="AH117" s="10">
        <f t="shared" si="51"/>
        <v>1.9876801930526433</v>
      </c>
      <c r="AI117" s="10"/>
      <c r="AJ117" s="10">
        <f t="shared" si="52"/>
        <v>1</v>
      </c>
      <c r="AK117" s="10">
        <f t="shared" si="53"/>
        <v>5</v>
      </c>
      <c r="AL117" s="10">
        <f t="shared" si="54"/>
        <v>4</v>
      </c>
      <c r="AM117" s="10">
        <f t="shared" si="55"/>
        <v>2</v>
      </c>
      <c r="AN117" s="10">
        <f t="shared" si="56"/>
        <v>3</v>
      </c>
      <c r="AO117" s="10" t="str">
        <f t="shared" si="57"/>
        <v/>
      </c>
      <c r="AP117" s="11" t="str">
        <f t="shared" si="87"/>
        <v>割安</v>
      </c>
      <c r="AQ117" s="11" t="str">
        <f t="shared" si="87"/>
        <v>小型</v>
      </c>
      <c r="AR117" s="11" t="str">
        <f t="shared" si="87"/>
        <v>市場T</v>
      </c>
      <c r="AS117" s="11" t="str">
        <f t="shared" si="87"/>
        <v>コア</v>
      </c>
      <c r="AT117" s="11" t="str">
        <f t="shared" si="87"/>
        <v>成長</v>
      </c>
      <c r="AU117" s="10">
        <f t="shared" si="77"/>
        <v>13.23</v>
      </c>
      <c r="AV117" s="10">
        <f t="shared" si="78"/>
        <v>12.91</v>
      </c>
      <c r="AW117" s="10">
        <f t="shared" si="79"/>
        <v>1.99</v>
      </c>
      <c r="AX117" s="10">
        <f t="shared" si="80"/>
        <v>-1.38</v>
      </c>
      <c r="AY117" s="10">
        <f t="shared" si="81"/>
        <v>-12.31</v>
      </c>
      <c r="AZ117" s="10">
        <f t="shared" si="58"/>
        <v>-6.0320349966715199</v>
      </c>
      <c r="BA117" s="10">
        <f t="shared" si="59"/>
        <v>-5.3553709636265818</v>
      </c>
      <c r="BB117" s="10">
        <f t="shared" si="60"/>
        <v>-7.6974250606558599</v>
      </c>
      <c r="BC117" s="10">
        <f t="shared" si="61"/>
        <v>-2.1617926644308172</v>
      </c>
      <c r="BD117" s="10">
        <f t="shared" si="62"/>
        <v>-5.1612141254281259</v>
      </c>
      <c r="BE117" s="10"/>
      <c r="BF117" s="10">
        <f t="shared" si="63"/>
        <v>4</v>
      </c>
      <c r="BG117" s="10">
        <f t="shared" si="64"/>
        <v>3</v>
      </c>
      <c r="BH117" s="10">
        <f t="shared" si="65"/>
        <v>5</v>
      </c>
      <c r="BI117" s="10">
        <f t="shared" si="66"/>
        <v>1</v>
      </c>
      <c r="BJ117" s="10">
        <f t="shared" si="67"/>
        <v>2</v>
      </c>
      <c r="BK117" s="10" t="str">
        <f t="shared" si="68"/>
        <v/>
      </c>
      <c r="BL117" s="3" t="str">
        <f t="shared" si="86"/>
        <v>小型</v>
      </c>
      <c r="BM117" s="3" t="str">
        <f t="shared" si="86"/>
        <v>市場T</v>
      </c>
      <c r="BN117" s="3" t="str">
        <f t="shared" si="86"/>
        <v>成長</v>
      </c>
      <c r="BO117" s="3" t="str">
        <f t="shared" si="86"/>
        <v>割安</v>
      </c>
      <c r="BP117" s="3" t="str">
        <f t="shared" si="86"/>
        <v>コア</v>
      </c>
      <c r="BQ117" s="10">
        <f t="shared" si="69"/>
        <v>-2.16</v>
      </c>
      <c r="BR117" s="10">
        <f t="shared" si="70"/>
        <v>-5.16</v>
      </c>
      <c r="BS117" s="10">
        <f t="shared" si="71"/>
        <v>-5.36</v>
      </c>
      <c r="BT117" s="10">
        <f t="shared" si="72"/>
        <v>-6.03</v>
      </c>
      <c r="BU117" s="10">
        <f t="shared" si="73"/>
        <v>-7.7</v>
      </c>
    </row>
    <row r="118" spans="1:73" x14ac:dyDescent="0.2">
      <c r="A118" s="1">
        <v>198809</v>
      </c>
      <c r="B118" s="5">
        <v>490.27</v>
      </c>
      <c r="C118" s="1">
        <v>715.39</v>
      </c>
      <c r="D118" s="1">
        <v>324.83</v>
      </c>
      <c r="E118" s="1">
        <v>498.71</v>
      </c>
      <c r="F118" s="5">
        <v>725.49</v>
      </c>
      <c r="G118" s="5">
        <v>331.73</v>
      </c>
      <c r="H118" s="5">
        <v>486.17</v>
      </c>
      <c r="I118" s="1">
        <v>721.41</v>
      </c>
      <c r="J118" s="5">
        <v>326.16000000000003</v>
      </c>
      <c r="K118" s="1">
        <v>517.54999999999995</v>
      </c>
      <c r="L118" s="1">
        <v>715.56</v>
      </c>
      <c r="M118" s="1">
        <v>338.75</v>
      </c>
      <c r="N118" s="1">
        <v>494.9</v>
      </c>
      <c r="O118" s="1">
        <v>685.17</v>
      </c>
      <c r="P118" s="1">
        <v>330.48</v>
      </c>
      <c r="Q118" s="5">
        <v>451.58</v>
      </c>
      <c r="R118" s="1">
        <v>624.65</v>
      </c>
      <c r="S118" s="1">
        <v>314.60000000000002</v>
      </c>
      <c r="T118" s="1" t="s">
        <v>40</v>
      </c>
      <c r="U118" s="1" t="s">
        <v>40</v>
      </c>
      <c r="V118" s="1" t="s">
        <v>40</v>
      </c>
      <c r="W118" s="1" t="s">
        <v>40</v>
      </c>
      <c r="X118" s="1" t="s">
        <v>40</v>
      </c>
      <c r="Y118" s="1" t="s">
        <v>40</v>
      </c>
      <c r="Z118" s="5" t="s">
        <v>40</v>
      </c>
      <c r="AA118" s="1" t="s">
        <v>40</v>
      </c>
      <c r="AB118" s="1" t="s">
        <v>40</v>
      </c>
      <c r="AC118" s="56">
        <f t="shared" si="47"/>
        <v>32387</v>
      </c>
      <c r="AD118" s="10">
        <f t="shared" si="48"/>
        <v>15.266920877025747</v>
      </c>
      <c r="AE118" s="10">
        <f t="shared" si="49"/>
        <v>-10.784498292230316</v>
      </c>
      <c r="AF118" s="10">
        <f t="shared" si="50"/>
        <v>0.56470296210491266</v>
      </c>
      <c r="AG118" s="10">
        <f t="shared" si="76"/>
        <v>11.237560350773478</v>
      </c>
      <c r="AH118" s="10">
        <f t="shared" si="51"/>
        <v>3.4630481576837013</v>
      </c>
      <c r="AI118" s="10"/>
      <c r="AJ118" s="10">
        <f t="shared" si="52"/>
        <v>1</v>
      </c>
      <c r="AK118" s="10">
        <f t="shared" si="53"/>
        <v>5</v>
      </c>
      <c r="AL118" s="10">
        <f t="shared" si="54"/>
        <v>4</v>
      </c>
      <c r="AM118" s="10">
        <f t="shared" si="55"/>
        <v>2</v>
      </c>
      <c r="AN118" s="10">
        <f t="shared" si="56"/>
        <v>3</v>
      </c>
      <c r="AO118" s="10" t="str">
        <f t="shared" si="57"/>
        <v/>
      </c>
      <c r="AP118" s="11" t="str">
        <f t="shared" si="87"/>
        <v>割安</v>
      </c>
      <c r="AQ118" s="11" t="str">
        <f t="shared" si="87"/>
        <v>小型</v>
      </c>
      <c r="AR118" s="11" t="str">
        <f t="shared" si="87"/>
        <v>市場T</v>
      </c>
      <c r="AS118" s="11" t="str">
        <f t="shared" si="87"/>
        <v>コア</v>
      </c>
      <c r="AT118" s="11" t="str">
        <f t="shared" si="87"/>
        <v>成長</v>
      </c>
      <c r="AU118" s="10">
        <f t="shared" si="77"/>
        <v>15.27</v>
      </c>
      <c r="AV118" s="10">
        <f t="shared" si="78"/>
        <v>11.24</v>
      </c>
      <c r="AW118" s="10">
        <f t="shared" si="79"/>
        <v>3.46</v>
      </c>
      <c r="AX118" s="10">
        <f t="shared" si="80"/>
        <v>0.56000000000000005</v>
      </c>
      <c r="AY118" s="10">
        <f t="shared" si="81"/>
        <v>-10.78</v>
      </c>
      <c r="AZ118" s="10">
        <f t="shared" si="58"/>
        <v>4.8896149898072894</v>
      </c>
      <c r="BA118" s="10">
        <f t="shared" si="59"/>
        <v>-0.63203930026358712</v>
      </c>
      <c r="BB118" s="10">
        <f t="shared" si="60"/>
        <v>3.0588883707126868</v>
      </c>
      <c r="BC118" s="10">
        <f t="shared" si="61"/>
        <v>-1.4038994781773284</v>
      </c>
      <c r="BD118" s="10">
        <f t="shared" si="62"/>
        <v>1.7579908675799061</v>
      </c>
      <c r="BE118" s="10"/>
      <c r="BF118" s="10">
        <f t="shared" si="63"/>
        <v>1</v>
      </c>
      <c r="BG118" s="10">
        <f t="shared" si="64"/>
        <v>4</v>
      </c>
      <c r="BH118" s="10">
        <f t="shared" si="65"/>
        <v>2</v>
      </c>
      <c r="BI118" s="10">
        <f t="shared" si="66"/>
        <v>5</v>
      </c>
      <c r="BJ118" s="10">
        <f t="shared" si="67"/>
        <v>3</v>
      </c>
      <c r="BK118" s="10" t="str">
        <f t="shared" si="68"/>
        <v/>
      </c>
      <c r="BL118" s="3" t="str">
        <f t="shared" si="86"/>
        <v>割安</v>
      </c>
      <c r="BM118" s="3" t="str">
        <f t="shared" si="86"/>
        <v>コア</v>
      </c>
      <c r="BN118" s="3" t="str">
        <f t="shared" si="86"/>
        <v>市場T</v>
      </c>
      <c r="BO118" s="3" t="str">
        <f t="shared" si="86"/>
        <v>成長</v>
      </c>
      <c r="BP118" s="3" t="str">
        <f t="shared" si="86"/>
        <v>小型</v>
      </c>
      <c r="BQ118" s="10">
        <f t="shared" si="69"/>
        <v>4.8899999999999997</v>
      </c>
      <c r="BR118" s="10">
        <f t="shared" si="70"/>
        <v>3.06</v>
      </c>
      <c r="BS118" s="10">
        <f t="shared" si="71"/>
        <v>1.76</v>
      </c>
      <c r="BT118" s="10">
        <f t="shared" si="72"/>
        <v>-0.63</v>
      </c>
      <c r="BU118" s="10">
        <f t="shared" si="73"/>
        <v>-1.4</v>
      </c>
    </row>
    <row r="119" spans="1:73" x14ac:dyDescent="0.2">
      <c r="A119" s="1">
        <v>198810</v>
      </c>
      <c r="B119" s="5">
        <v>490.71</v>
      </c>
      <c r="C119" s="1">
        <v>720.85</v>
      </c>
      <c r="D119" s="1">
        <v>322.32</v>
      </c>
      <c r="E119" s="1">
        <v>500.89</v>
      </c>
      <c r="F119" s="5">
        <v>732.57</v>
      </c>
      <c r="G119" s="5">
        <v>330.92</v>
      </c>
      <c r="H119" s="5">
        <v>490.85</v>
      </c>
      <c r="I119" s="1">
        <v>723.88</v>
      </c>
      <c r="J119" s="5">
        <v>331.53</v>
      </c>
      <c r="K119" s="1">
        <v>515.92999999999995</v>
      </c>
      <c r="L119" s="1">
        <v>728.1</v>
      </c>
      <c r="M119" s="1">
        <v>326.83999999999997</v>
      </c>
      <c r="N119" s="1">
        <v>491.15</v>
      </c>
      <c r="O119" s="1">
        <v>692.94</v>
      </c>
      <c r="P119" s="1">
        <v>318.60000000000002</v>
      </c>
      <c r="Q119" s="5">
        <v>443.69</v>
      </c>
      <c r="R119" s="1">
        <v>622.71</v>
      </c>
      <c r="S119" s="1">
        <v>302.77</v>
      </c>
      <c r="T119" s="1" t="s">
        <v>40</v>
      </c>
      <c r="U119" s="1" t="s">
        <v>40</v>
      </c>
      <c r="V119" s="1" t="s">
        <v>40</v>
      </c>
      <c r="W119" s="1" t="s">
        <v>40</v>
      </c>
      <c r="X119" s="1" t="s">
        <v>40</v>
      </c>
      <c r="Y119" s="1" t="s">
        <v>40</v>
      </c>
      <c r="Z119" s="5" t="s">
        <v>40</v>
      </c>
      <c r="AA119" s="1" t="s">
        <v>40</v>
      </c>
      <c r="AB119" s="1" t="s">
        <v>40</v>
      </c>
      <c r="AC119" s="56">
        <f t="shared" si="47"/>
        <v>32417</v>
      </c>
      <c r="AD119" s="10">
        <f t="shared" si="48"/>
        <v>31.047745120838634</v>
      </c>
      <c r="AE119" s="10">
        <f t="shared" si="49"/>
        <v>-0.72896355182241468</v>
      </c>
      <c r="AF119" s="10">
        <f t="shared" si="50"/>
        <v>13.68847712796757</v>
      </c>
      <c r="AG119" s="10">
        <f t="shared" si="76"/>
        <v>19.473840105555105</v>
      </c>
      <c r="AH119" s="10">
        <f t="shared" si="51"/>
        <v>15.640759768110479</v>
      </c>
      <c r="AI119" s="10"/>
      <c r="AJ119" s="10">
        <f t="shared" si="52"/>
        <v>1</v>
      </c>
      <c r="AK119" s="10">
        <f t="shared" si="53"/>
        <v>5</v>
      </c>
      <c r="AL119" s="10">
        <f t="shared" si="54"/>
        <v>4</v>
      </c>
      <c r="AM119" s="10">
        <f t="shared" si="55"/>
        <v>2</v>
      </c>
      <c r="AN119" s="10">
        <f t="shared" si="56"/>
        <v>3</v>
      </c>
      <c r="AO119" s="10" t="str">
        <f t="shared" si="57"/>
        <v/>
      </c>
      <c r="AP119" s="11" t="str">
        <f t="shared" si="87"/>
        <v>割安</v>
      </c>
      <c r="AQ119" s="11" t="str">
        <f t="shared" si="87"/>
        <v>小型</v>
      </c>
      <c r="AR119" s="11" t="str">
        <f t="shared" si="87"/>
        <v>市場T</v>
      </c>
      <c r="AS119" s="11" t="str">
        <f t="shared" si="87"/>
        <v>コア</v>
      </c>
      <c r="AT119" s="11" t="str">
        <f t="shared" si="87"/>
        <v>成長</v>
      </c>
      <c r="AU119" s="10">
        <f t="shared" si="77"/>
        <v>31.05</v>
      </c>
      <c r="AV119" s="10">
        <f t="shared" si="78"/>
        <v>19.47</v>
      </c>
      <c r="AW119" s="10">
        <f t="shared" si="79"/>
        <v>15.64</v>
      </c>
      <c r="AX119" s="10">
        <f t="shared" si="80"/>
        <v>13.69</v>
      </c>
      <c r="AY119" s="10">
        <f t="shared" si="81"/>
        <v>-0.73</v>
      </c>
      <c r="AZ119" s="10">
        <f t="shared" si="58"/>
        <v>0.97589215564652942</v>
      </c>
      <c r="BA119" s="10">
        <f t="shared" si="59"/>
        <v>-0.24417447924517388</v>
      </c>
      <c r="BB119" s="10">
        <f t="shared" si="60"/>
        <v>0.96262624184955126</v>
      </c>
      <c r="BC119" s="10">
        <f t="shared" si="61"/>
        <v>-1.7471987244784937</v>
      </c>
      <c r="BD119" s="10">
        <f t="shared" si="62"/>
        <v>8.9746466232898392E-2</v>
      </c>
      <c r="BE119" s="10"/>
      <c r="BF119" s="10">
        <f t="shared" si="63"/>
        <v>1</v>
      </c>
      <c r="BG119" s="10">
        <f t="shared" si="64"/>
        <v>4</v>
      </c>
      <c r="BH119" s="10">
        <f t="shared" si="65"/>
        <v>2</v>
      </c>
      <c r="BI119" s="10">
        <f t="shared" si="66"/>
        <v>5</v>
      </c>
      <c r="BJ119" s="10">
        <f t="shared" si="67"/>
        <v>3</v>
      </c>
      <c r="BK119" s="10" t="str">
        <f t="shared" si="68"/>
        <v/>
      </c>
      <c r="BL119" s="3" t="str">
        <f t="shared" si="86"/>
        <v>割安</v>
      </c>
      <c r="BM119" s="3" t="str">
        <f t="shared" si="86"/>
        <v>コア</v>
      </c>
      <c r="BN119" s="3" t="str">
        <f t="shared" si="86"/>
        <v>市場T</v>
      </c>
      <c r="BO119" s="3" t="str">
        <f t="shared" si="86"/>
        <v>成長</v>
      </c>
      <c r="BP119" s="3" t="str">
        <f t="shared" si="86"/>
        <v>小型</v>
      </c>
      <c r="BQ119" s="10">
        <f t="shared" si="69"/>
        <v>0.98</v>
      </c>
      <c r="BR119" s="10">
        <f t="shared" si="70"/>
        <v>0.96</v>
      </c>
      <c r="BS119" s="10">
        <f t="shared" si="71"/>
        <v>0.09</v>
      </c>
      <c r="BT119" s="10">
        <f t="shared" si="72"/>
        <v>-0.24</v>
      </c>
      <c r="BU119" s="10">
        <f t="shared" si="73"/>
        <v>-1.75</v>
      </c>
    </row>
    <row r="120" spans="1:73" x14ac:dyDescent="0.2">
      <c r="A120" s="1">
        <v>198811</v>
      </c>
      <c r="B120" s="5">
        <v>518.57000000000005</v>
      </c>
      <c r="C120" s="1">
        <v>759.39</v>
      </c>
      <c r="D120" s="1">
        <v>342.02</v>
      </c>
      <c r="E120" s="1">
        <v>528.55999999999995</v>
      </c>
      <c r="F120" s="5">
        <v>770.18</v>
      </c>
      <c r="G120" s="5">
        <v>350.86</v>
      </c>
      <c r="H120" s="5">
        <v>520.54</v>
      </c>
      <c r="I120" s="1">
        <v>766.56</v>
      </c>
      <c r="J120" s="5">
        <v>352.13</v>
      </c>
      <c r="K120" s="1">
        <v>540.55999999999995</v>
      </c>
      <c r="L120" s="1">
        <v>758.79</v>
      </c>
      <c r="M120" s="1">
        <v>345.42</v>
      </c>
      <c r="N120" s="1">
        <v>517.24</v>
      </c>
      <c r="O120" s="1">
        <v>726.78</v>
      </c>
      <c r="P120" s="1">
        <v>337.66</v>
      </c>
      <c r="Q120" s="5">
        <v>472.54</v>
      </c>
      <c r="R120" s="1">
        <v>662.76</v>
      </c>
      <c r="S120" s="1">
        <v>322.77</v>
      </c>
      <c r="T120" s="1" t="s">
        <v>40</v>
      </c>
      <c r="U120" s="1" t="s">
        <v>40</v>
      </c>
      <c r="V120" s="1" t="s">
        <v>40</v>
      </c>
      <c r="W120" s="1" t="s">
        <v>40</v>
      </c>
      <c r="X120" s="1" t="s">
        <v>40</v>
      </c>
      <c r="Y120" s="1" t="s">
        <v>40</v>
      </c>
      <c r="Z120" s="5" t="s">
        <v>40</v>
      </c>
      <c r="AA120" s="1" t="s">
        <v>40</v>
      </c>
      <c r="AB120" s="1" t="s">
        <v>40</v>
      </c>
      <c r="AC120" s="56">
        <f t="shared" si="47"/>
        <v>32448</v>
      </c>
      <c r="AD120" s="10">
        <f t="shared" si="48"/>
        <v>42.557287232073435</v>
      </c>
      <c r="AE120" s="10">
        <f t="shared" si="49"/>
        <v>10.933350196028858</v>
      </c>
      <c r="AF120" s="10">
        <f t="shared" si="50"/>
        <v>26.747668557792981</v>
      </c>
      <c r="AG120" s="10">
        <f t="shared" si="76"/>
        <v>30.330694762390721</v>
      </c>
      <c r="AH120" s="10">
        <f t="shared" si="51"/>
        <v>27.222099555948098</v>
      </c>
      <c r="AI120" s="10"/>
      <c r="AJ120" s="10">
        <f t="shared" si="52"/>
        <v>1</v>
      </c>
      <c r="AK120" s="10">
        <f t="shared" si="53"/>
        <v>5</v>
      </c>
      <c r="AL120" s="10">
        <f t="shared" si="54"/>
        <v>4</v>
      </c>
      <c r="AM120" s="10">
        <f t="shared" si="55"/>
        <v>2</v>
      </c>
      <c r="AN120" s="10">
        <f t="shared" si="56"/>
        <v>3</v>
      </c>
      <c r="AO120" s="10" t="str">
        <f t="shared" si="57"/>
        <v/>
      </c>
      <c r="AP120" s="11" t="str">
        <f t="shared" si="87"/>
        <v>割安</v>
      </c>
      <c r="AQ120" s="11" t="str">
        <f t="shared" si="87"/>
        <v>小型</v>
      </c>
      <c r="AR120" s="11" t="str">
        <f t="shared" si="87"/>
        <v>市場T</v>
      </c>
      <c r="AS120" s="11" t="str">
        <f t="shared" si="87"/>
        <v>コア</v>
      </c>
      <c r="AT120" s="11" t="str">
        <f t="shared" si="87"/>
        <v>成長</v>
      </c>
      <c r="AU120" s="10">
        <f t="shared" si="77"/>
        <v>42.56</v>
      </c>
      <c r="AV120" s="10">
        <f t="shared" si="78"/>
        <v>30.33</v>
      </c>
      <c r="AW120" s="10">
        <f t="shared" si="79"/>
        <v>27.22</v>
      </c>
      <c r="AX120" s="10">
        <f t="shared" si="80"/>
        <v>26.75</v>
      </c>
      <c r="AY120" s="10">
        <f t="shared" si="81"/>
        <v>10.93</v>
      </c>
      <c r="AZ120" s="10">
        <f t="shared" si="58"/>
        <v>5.1339803704765208</v>
      </c>
      <c r="BA120" s="10">
        <f t="shared" si="59"/>
        <v>6.0256255288287264</v>
      </c>
      <c r="BB120" s="10">
        <f t="shared" si="60"/>
        <v>6.0486910461444277</v>
      </c>
      <c r="BC120" s="10">
        <f t="shared" si="61"/>
        <v>6.5022876332574642</v>
      </c>
      <c r="BD120" s="10">
        <f t="shared" si="62"/>
        <v>5.6774877218723985</v>
      </c>
      <c r="BE120" s="10"/>
      <c r="BF120" s="10">
        <f t="shared" si="63"/>
        <v>5</v>
      </c>
      <c r="BG120" s="10">
        <f t="shared" si="64"/>
        <v>3</v>
      </c>
      <c r="BH120" s="10">
        <f t="shared" si="65"/>
        <v>2</v>
      </c>
      <c r="BI120" s="10">
        <f t="shared" si="66"/>
        <v>1</v>
      </c>
      <c r="BJ120" s="10">
        <f t="shared" si="67"/>
        <v>4</v>
      </c>
      <c r="BK120" s="10" t="str">
        <f t="shared" si="68"/>
        <v/>
      </c>
      <c r="BL120" s="3" t="str">
        <f t="shared" si="86"/>
        <v>小型</v>
      </c>
      <c r="BM120" s="3" t="str">
        <f t="shared" si="86"/>
        <v>コア</v>
      </c>
      <c r="BN120" s="3" t="str">
        <f t="shared" si="86"/>
        <v>成長</v>
      </c>
      <c r="BO120" s="3" t="str">
        <f t="shared" si="86"/>
        <v>市場T</v>
      </c>
      <c r="BP120" s="3" t="str">
        <f t="shared" si="86"/>
        <v>割安</v>
      </c>
      <c r="BQ120" s="10">
        <f t="shared" si="69"/>
        <v>6.5</v>
      </c>
      <c r="BR120" s="10">
        <f t="shared" si="70"/>
        <v>6.05</v>
      </c>
      <c r="BS120" s="10">
        <f t="shared" si="71"/>
        <v>6.03</v>
      </c>
      <c r="BT120" s="10">
        <f t="shared" si="72"/>
        <v>5.68</v>
      </c>
      <c r="BU120" s="10">
        <f t="shared" si="73"/>
        <v>5.13</v>
      </c>
    </row>
    <row r="121" spans="1:73" x14ac:dyDescent="0.2">
      <c r="A121" s="1">
        <v>198812</v>
      </c>
      <c r="B121" s="5">
        <v>533.22</v>
      </c>
      <c r="C121" s="1">
        <v>773.83</v>
      </c>
      <c r="D121" s="1">
        <v>355.76</v>
      </c>
      <c r="E121" s="1">
        <v>544.82000000000005</v>
      </c>
      <c r="F121" s="5">
        <v>785.34</v>
      </c>
      <c r="G121" s="5">
        <v>366.58</v>
      </c>
      <c r="H121" s="5">
        <v>534.35</v>
      </c>
      <c r="I121" s="1">
        <v>768.47</v>
      </c>
      <c r="J121" s="5">
        <v>370.64</v>
      </c>
      <c r="K121" s="1">
        <v>560.48</v>
      </c>
      <c r="L121" s="1">
        <v>789.7</v>
      </c>
      <c r="M121" s="1">
        <v>355.99</v>
      </c>
      <c r="N121" s="1">
        <v>532.72</v>
      </c>
      <c r="O121" s="1">
        <v>750.84</v>
      </c>
      <c r="P121" s="1">
        <v>346.08</v>
      </c>
      <c r="Q121" s="5">
        <v>479.48</v>
      </c>
      <c r="R121" s="1">
        <v>673.15</v>
      </c>
      <c r="S121" s="1">
        <v>327.06</v>
      </c>
      <c r="T121" s="1" t="s">
        <v>40</v>
      </c>
      <c r="U121" s="1" t="s">
        <v>40</v>
      </c>
      <c r="V121" s="1" t="s">
        <v>40</v>
      </c>
      <c r="W121" s="1" t="s">
        <v>40</v>
      </c>
      <c r="X121" s="1" t="s">
        <v>40</v>
      </c>
      <c r="Y121" s="1" t="s">
        <v>40</v>
      </c>
      <c r="Z121" s="5" t="s">
        <v>40</v>
      </c>
      <c r="AA121" s="1" t="s">
        <v>40</v>
      </c>
      <c r="AB121" s="1" t="s">
        <v>40</v>
      </c>
      <c r="AC121" s="56">
        <f t="shared" si="47"/>
        <v>32478</v>
      </c>
      <c r="AD121" s="10">
        <f t="shared" si="48"/>
        <v>54.157506281407052</v>
      </c>
      <c r="AE121" s="10">
        <f t="shared" si="49"/>
        <v>27.324511131950935</v>
      </c>
      <c r="AF121" s="10">
        <f t="shared" si="50"/>
        <v>43.909401847512861</v>
      </c>
      <c r="AG121" s="10">
        <f t="shared" si="76"/>
        <v>33.085378039302782</v>
      </c>
      <c r="AH121" s="10">
        <f t="shared" si="51"/>
        <v>39.582733436297481</v>
      </c>
      <c r="AI121" s="10"/>
      <c r="AJ121" s="10">
        <f t="shared" si="52"/>
        <v>1</v>
      </c>
      <c r="AK121" s="10">
        <f t="shared" si="53"/>
        <v>5</v>
      </c>
      <c r="AL121" s="10">
        <f t="shared" si="54"/>
        <v>2</v>
      </c>
      <c r="AM121" s="10">
        <f t="shared" si="55"/>
        <v>4</v>
      </c>
      <c r="AN121" s="10">
        <f t="shared" si="56"/>
        <v>3</v>
      </c>
      <c r="AO121" s="10" t="str">
        <f t="shared" si="57"/>
        <v/>
      </c>
      <c r="AP121" s="11" t="str">
        <f t="shared" si="87"/>
        <v>割安</v>
      </c>
      <c r="AQ121" s="11" t="str">
        <f t="shared" si="87"/>
        <v>コア</v>
      </c>
      <c r="AR121" s="11" t="str">
        <f t="shared" si="87"/>
        <v>市場T</v>
      </c>
      <c r="AS121" s="11" t="str">
        <f t="shared" si="87"/>
        <v>小型</v>
      </c>
      <c r="AT121" s="11" t="str">
        <f t="shared" si="87"/>
        <v>成長</v>
      </c>
      <c r="AU121" s="10">
        <f t="shared" si="77"/>
        <v>54.16</v>
      </c>
      <c r="AV121" s="10">
        <f t="shared" si="78"/>
        <v>43.91</v>
      </c>
      <c r="AW121" s="10">
        <f t="shared" si="79"/>
        <v>39.58</v>
      </c>
      <c r="AX121" s="10">
        <f t="shared" si="80"/>
        <v>33.090000000000003</v>
      </c>
      <c r="AY121" s="10">
        <f t="shared" si="81"/>
        <v>27.32</v>
      </c>
      <c r="AZ121" s="10">
        <f t="shared" si="58"/>
        <v>1.9683710301487967</v>
      </c>
      <c r="BA121" s="10">
        <f t="shared" si="59"/>
        <v>4.4804195405574898</v>
      </c>
      <c r="BB121" s="10">
        <f t="shared" si="60"/>
        <v>2.6530141775848337</v>
      </c>
      <c r="BC121" s="10">
        <f t="shared" si="61"/>
        <v>1.4686587378846205</v>
      </c>
      <c r="BD121" s="10">
        <f t="shared" si="62"/>
        <v>2.8250766531037197</v>
      </c>
      <c r="BE121" s="10"/>
      <c r="BF121" s="10">
        <f t="shared" si="63"/>
        <v>4</v>
      </c>
      <c r="BG121" s="10">
        <f t="shared" si="64"/>
        <v>1</v>
      </c>
      <c r="BH121" s="10">
        <f t="shared" si="65"/>
        <v>3</v>
      </c>
      <c r="BI121" s="10">
        <f t="shared" si="66"/>
        <v>5</v>
      </c>
      <c r="BJ121" s="10">
        <f t="shared" si="67"/>
        <v>2</v>
      </c>
      <c r="BK121" s="10" t="str">
        <f t="shared" si="68"/>
        <v/>
      </c>
      <c r="BL121" s="3" t="str">
        <f t="shared" si="86"/>
        <v>成長</v>
      </c>
      <c r="BM121" s="3" t="str">
        <f t="shared" si="86"/>
        <v>市場T</v>
      </c>
      <c r="BN121" s="3" t="str">
        <f t="shared" si="86"/>
        <v>コア</v>
      </c>
      <c r="BO121" s="3" t="str">
        <f t="shared" si="86"/>
        <v>割安</v>
      </c>
      <c r="BP121" s="3" t="str">
        <f t="shared" si="86"/>
        <v>小型</v>
      </c>
      <c r="BQ121" s="10">
        <f t="shared" si="69"/>
        <v>4.4800000000000004</v>
      </c>
      <c r="BR121" s="10">
        <f t="shared" si="70"/>
        <v>2.83</v>
      </c>
      <c r="BS121" s="10">
        <f t="shared" si="71"/>
        <v>2.65</v>
      </c>
      <c r="BT121" s="10">
        <f t="shared" si="72"/>
        <v>1.97</v>
      </c>
      <c r="BU121" s="10">
        <f t="shared" si="73"/>
        <v>1.47</v>
      </c>
    </row>
    <row r="122" spans="1:73" x14ac:dyDescent="0.2">
      <c r="A122" s="1">
        <v>198901</v>
      </c>
      <c r="B122" s="5">
        <v>560.55999999999995</v>
      </c>
      <c r="C122" s="1">
        <v>818.72</v>
      </c>
      <c r="D122" s="1">
        <v>371.62</v>
      </c>
      <c r="E122" s="1">
        <v>568.65</v>
      </c>
      <c r="F122" s="5">
        <v>823.77</v>
      </c>
      <c r="G122" s="5">
        <v>380.78</v>
      </c>
      <c r="H122" s="5">
        <v>554.52</v>
      </c>
      <c r="I122" s="1">
        <v>798.68</v>
      </c>
      <c r="J122" s="5">
        <v>384.15</v>
      </c>
      <c r="K122" s="1">
        <v>590</v>
      </c>
      <c r="L122" s="1">
        <v>837.7</v>
      </c>
      <c r="M122" s="1">
        <v>371.23</v>
      </c>
      <c r="N122" s="1">
        <v>567.12</v>
      </c>
      <c r="O122" s="1">
        <v>805.38</v>
      </c>
      <c r="P122" s="1">
        <v>365.15</v>
      </c>
      <c r="Q122" s="5">
        <v>523.91</v>
      </c>
      <c r="R122" s="1">
        <v>743.05</v>
      </c>
      <c r="S122" s="1">
        <v>353.16</v>
      </c>
      <c r="T122" s="1" t="s">
        <v>40</v>
      </c>
      <c r="U122" s="1" t="s">
        <v>40</v>
      </c>
      <c r="V122" s="1" t="s">
        <v>40</v>
      </c>
      <c r="W122" s="1" t="s">
        <v>40</v>
      </c>
      <c r="X122" s="1" t="s">
        <v>40</v>
      </c>
      <c r="Y122" s="1" t="s">
        <v>40</v>
      </c>
      <c r="Z122" s="5" t="s">
        <v>40</v>
      </c>
      <c r="AA122" s="1" t="s">
        <v>40</v>
      </c>
      <c r="AB122" s="1" t="s">
        <v>40</v>
      </c>
      <c r="AC122" s="56">
        <f t="shared" si="47"/>
        <v>32509</v>
      </c>
      <c r="AD122" s="10">
        <f t="shared" si="48"/>
        <v>44.894728510368843</v>
      </c>
      <c r="AE122" s="10">
        <f t="shared" si="49"/>
        <v>19.381740657135694</v>
      </c>
      <c r="AF122" s="10">
        <f t="shared" si="50"/>
        <v>33.342951954984848</v>
      </c>
      <c r="AG122" s="10">
        <f t="shared" si="76"/>
        <v>31.332096660984643</v>
      </c>
      <c r="AH122" s="10">
        <f t="shared" si="51"/>
        <v>32.058047493403684</v>
      </c>
      <c r="AI122" s="10"/>
      <c r="AJ122" s="10">
        <f t="shared" si="52"/>
        <v>1</v>
      </c>
      <c r="AK122" s="10">
        <f t="shared" si="53"/>
        <v>5</v>
      </c>
      <c r="AL122" s="10">
        <f t="shared" si="54"/>
        <v>2</v>
      </c>
      <c r="AM122" s="10">
        <f t="shared" si="55"/>
        <v>4</v>
      </c>
      <c r="AN122" s="10">
        <f t="shared" si="56"/>
        <v>3</v>
      </c>
      <c r="AO122" s="10" t="str">
        <f t="shared" si="57"/>
        <v/>
      </c>
      <c r="AP122" s="11" t="str">
        <f t="shared" si="87"/>
        <v>割安</v>
      </c>
      <c r="AQ122" s="11" t="str">
        <f t="shared" si="87"/>
        <v>コア</v>
      </c>
      <c r="AR122" s="11" t="str">
        <f t="shared" si="87"/>
        <v>市場T</v>
      </c>
      <c r="AS122" s="11" t="str">
        <f t="shared" si="87"/>
        <v>小型</v>
      </c>
      <c r="AT122" s="11" t="str">
        <f t="shared" si="87"/>
        <v>成長</v>
      </c>
      <c r="AU122" s="10">
        <f t="shared" si="77"/>
        <v>44.89</v>
      </c>
      <c r="AV122" s="10">
        <f t="shared" si="78"/>
        <v>33.340000000000003</v>
      </c>
      <c r="AW122" s="10">
        <f t="shared" si="79"/>
        <v>32.06</v>
      </c>
      <c r="AX122" s="10">
        <f t="shared" si="80"/>
        <v>31.33</v>
      </c>
      <c r="AY122" s="10">
        <f t="shared" si="81"/>
        <v>19.38</v>
      </c>
      <c r="AZ122" s="10">
        <f t="shared" si="58"/>
        <v>4.8934219573687709</v>
      </c>
      <c r="BA122" s="10">
        <f t="shared" si="59"/>
        <v>3.8736428610398832</v>
      </c>
      <c r="BB122" s="10">
        <f t="shared" si="60"/>
        <v>3.7746795171703873</v>
      </c>
      <c r="BC122" s="10">
        <f t="shared" si="61"/>
        <v>9.2662884791857802</v>
      </c>
      <c r="BD122" s="10">
        <f t="shared" si="62"/>
        <v>5.1273395596564075</v>
      </c>
      <c r="BE122" s="10"/>
      <c r="BF122" s="10">
        <f t="shared" si="63"/>
        <v>3</v>
      </c>
      <c r="BG122" s="10">
        <f t="shared" si="64"/>
        <v>4</v>
      </c>
      <c r="BH122" s="10">
        <f t="shared" si="65"/>
        <v>5</v>
      </c>
      <c r="BI122" s="10">
        <f t="shared" si="66"/>
        <v>1</v>
      </c>
      <c r="BJ122" s="10">
        <f t="shared" si="67"/>
        <v>2</v>
      </c>
      <c r="BK122" s="10" t="str">
        <f t="shared" si="68"/>
        <v/>
      </c>
      <c r="BL122" s="3" t="str">
        <f t="shared" si="86"/>
        <v>小型</v>
      </c>
      <c r="BM122" s="3" t="str">
        <f t="shared" si="86"/>
        <v>市場T</v>
      </c>
      <c r="BN122" s="3" t="str">
        <f t="shared" si="86"/>
        <v>割安</v>
      </c>
      <c r="BO122" s="3" t="str">
        <f t="shared" si="86"/>
        <v>成長</v>
      </c>
      <c r="BP122" s="3" t="str">
        <f t="shared" si="86"/>
        <v>コア</v>
      </c>
      <c r="BQ122" s="10">
        <f t="shared" si="69"/>
        <v>9.27</v>
      </c>
      <c r="BR122" s="10">
        <f t="shared" si="70"/>
        <v>5.13</v>
      </c>
      <c r="BS122" s="10">
        <f t="shared" si="71"/>
        <v>4.8899999999999997</v>
      </c>
      <c r="BT122" s="10">
        <f t="shared" si="72"/>
        <v>3.87</v>
      </c>
      <c r="BU122" s="10">
        <f t="shared" si="73"/>
        <v>3.77</v>
      </c>
    </row>
    <row r="123" spans="1:73" x14ac:dyDescent="0.2">
      <c r="A123" s="1">
        <v>198902</v>
      </c>
      <c r="B123" s="5">
        <v>558.27</v>
      </c>
      <c r="C123" s="1">
        <v>831.48</v>
      </c>
      <c r="D123" s="1">
        <v>362.73</v>
      </c>
      <c r="E123" s="1">
        <v>567.6</v>
      </c>
      <c r="F123" s="5">
        <v>841.61</v>
      </c>
      <c r="G123" s="5">
        <v>371.29</v>
      </c>
      <c r="H123" s="5">
        <v>549.99</v>
      </c>
      <c r="I123" s="1">
        <v>815.72</v>
      </c>
      <c r="J123" s="5">
        <v>371.51</v>
      </c>
      <c r="K123" s="1">
        <v>594.37</v>
      </c>
      <c r="L123" s="1">
        <v>856.16</v>
      </c>
      <c r="M123" s="1">
        <v>367.27</v>
      </c>
      <c r="N123" s="1">
        <v>567.13</v>
      </c>
      <c r="O123" s="1">
        <v>814.09</v>
      </c>
      <c r="P123" s="1">
        <v>360.34</v>
      </c>
      <c r="Q123" s="5">
        <v>515.65</v>
      </c>
      <c r="R123" s="1">
        <v>733.01</v>
      </c>
      <c r="S123" s="1">
        <v>346.65</v>
      </c>
      <c r="T123" s="1" t="s">
        <v>40</v>
      </c>
      <c r="U123" s="1" t="s">
        <v>40</v>
      </c>
      <c r="V123" s="1" t="s">
        <v>40</v>
      </c>
      <c r="W123" s="1" t="s">
        <v>40</v>
      </c>
      <c r="X123" s="1" t="s">
        <v>40</v>
      </c>
      <c r="Y123" s="1" t="s">
        <v>40</v>
      </c>
      <c r="Z123" s="5" t="s">
        <v>40</v>
      </c>
      <c r="AA123" s="1" t="s">
        <v>40</v>
      </c>
      <c r="AB123" s="1" t="s">
        <v>40</v>
      </c>
      <c r="AC123" s="56">
        <f t="shared" si="47"/>
        <v>32540</v>
      </c>
      <c r="AD123" s="10">
        <f t="shared" si="48"/>
        <v>36.789324838279747</v>
      </c>
      <c r="AE123" s="10">
        <f t="shared" si="49"/>
        <v>7.4769872054651909</v>
      </c>
      <c r="AF123" s="10">
        <f t="shared" si="50"/>
        <v>21.754626759939775</v>
      </c>
      <c r="AG123" s="10">
        <f t="shared" si="76"/>
        <v>20.156122567866717</v>
      </c>
      <c r="AH123" s="10">
        <f t="shared" si="51"/>
        <v>21.600958396863422</v>
      </c>
      <c r="AI123" s="10"/>
      <c r="AJ123" s="10">
        <f t="shared" si="52"/>
        <v>1</v>
      </c>
      <c r="AK123" s="10">
        <f t="shared" si="53"/>
        <v>5</v>
      </c>
      <c r="AL123" s="10">
        <f t="shared" si="54"/>
        <v>2</v>
      </c>
      <c r="AM123" s="10">
        <f t="shared" si="55"/>
        <v>4</v>
      </c>
      <c r="AN123" s="10">
        <f t="shared" si="56"/>
        <v>3</v>
      </c>
      <c r="AO123" s="10" t="str">
        <f t="shared" si="57"/>
        <v/>
      </c>
      <c r="AP123" s="11" t="str">
        <f t="shared" si="87"/>
        <v>割安</v>
      </c>
      <c r="AQ123" s="11" t="str">
        <f t="shared" si="87"/>
        <v>コア</v>
      </c>
      <c r="AR123" s="11" t="str">
        <f t="shared" si="87"/>
        <v>市場T</v>
      </c>
      <c r="AS123" s="11" t="str">
        <f t="shared" si="87"/>
        <v>小型</v>
      </c>
      <c r="AT123" s="11" t="str">
        <f t="shared" si="87"/>
        <v>成長</v>
      </c>
      <c r="AU123" s="10">
        <f t="shared" si="77"/>
        <v>36.79</v>
      </c>
      <c r="AV123" s="10">
        <f t="shared" si="78"/>
        <v>21.75</v>
      </c>
      <c r="AW123" s="10">
        <f t="shared" si="79"/>
        <v>21.6</v>
      </c>
      <c r="AX123" s="10">
        <f t="shared" si="80"/>
        <v>20.16</v>
      </c>
      <c r="AY123" s="10">
        <f t="shared" si="81"/>
        <v>7.48</v>
      </c>
      <c r="AZ123" s="10">
        <f t="shared" si="58"/>
        <v>2.1656530342207159</v>
      </c>
      <c r="BA123" s="10">
        <f t="shared" si="59"/>
        <v>-2.4922527443668185</v>
      </c>
      <c r="BB123" s="10">
        <f t="shared" si="60"/>
        <v>-0.81692274399479681</v>
      </c>
      <c r="BC123" s="10">
        <f t="shared" si="61"/>
        <v>-1.5766066690843794</v>
      </c>
      <c r="BD123" s="10">
        <f t="shared" si="62"/>
        <v>-0.40852005137719249</v>
      </c>
      <c r="BE123" s="10"/>
      <c r="BF123" s="10">
        <f t="shared" si="63"/>
        <v>1</v>
      </c>
      <c r="BG123" s="10">
        <f t="shared" si="64"/>
        <v>5</v>
      </c>
      <c r="BH123" s="10">
        <f t="shared" si="65"/>
        <v>3</v>
      </c>
      <c r="BI123" s="10">
        <f t="shared" si="66"/>
        <v>4</v>
      </c>
      <c r="BJ123" s="10">
        <f t="shared" si="67"/>
        <v>2</v>
      </c>
      <c r="BK123" s="10" t="str">
        <f t="shared" si="68"/>
        <v/>
      </c>
      <c r="BL123" s="3" t="str">
        <f t="shared" si="86"/>
        <v>割安</v>
      </c>
      <c r="BM123" s="3" t="str">
        <f t="shared" si="86"/>
        <v>市場T</v>
      </c>
      <c r="BN123" s="3" t="str">
        <f t="shared" si="86"/>
        <v>コア</v>
      </c>
      <c r="BO123" s="3" t="str">
        <f t="shared" si="86"/>
        <v>小型</v>
      </c>
      <c r="BP123" s="3" t="str">
        <f t="shared" si="86"/>
        <v>成長</v>
      </c>
      <c r="BQ123" s="10">
        <f t="shared" si="69"/>
        <v>2.17</v>
      </c>
      <c r="BR123" s="10">
        <f t="shared" si="70"/>
        <v>-0.41</v>
      </c>
      <c r="BS123" s="10">
        <f t="shared" si="71"/>
        <v>-0.82</v>
      </c>
      <c r="BT123" s="10">
        <f t="shared" si="72"/>
        <v>-1.58</v>
      </c>
      <c r="BU123" s="10">
        <f t="shared" si="73"/>
        <v>-2.4900000000000002</v>
      </c>
    </row>
    <row r="124" spans="1:73" x14ac:dyDescent="0.2">
      <c r="A124" s="1">
        <v>198903</v>
      </c>
      <c r="B124" s="5">
        <v>564.39</v>
      </c>
      <c r="C124" s="1">
        <v>847.2</v>
      </c>
      <c r="D124" s="1">
        <v>363.66</v>
      </c>
      <c r="E124" s="1">
        <v>571.79999999999995</v>
      </c>
      <c r="F124" s="5">
        <v>855.24</v>
      </c>
      <c r="G124" s="5">
        <v>370.69</v>
      </c>
      <c r="H124" s="5">
        <v>539.15</v>
      </c>
      <c r="I124" s="1">
        <v>814.1</v>
      </c>
      <c r="J124" s="5">
        <v>358.34</v>
      </c>
      <c r="K124" s="1">
        <v>621.9</v>
      </c>
      <c r="L124" s="1">
        <v>888.78</v>
      </c>
      <c r="M124" s="1">
        <v>388.13</v>
      </c>
      <c r="N124" s="1">
        <v>590.41999999999996</v>
      </c>
      <c r="O124" s="1">
        <v>843.65</v>
      </c>
      <c r="P124" s="1">
        <v>377.28</v>
      </c>
      <c r="Q124" s="5">
        <v>530.98</v>
      </c>
      <c r="R124" s="1">
        <v>756.7</v>
      </c>
      <c r="S124" s="1">
        <v>355.89</v>
      </c>
      <c r="T124" s="1" t="s">
        <v>40</v>
      </c>
      <c r="U124" s="1" t="s">
        <v>40</v>
      </c>
      <c r="V124" s="1" t="s">
        <v>40</v>
      </c>
      <c r="W124" s="1" t="s">
        <v>40</v>
      </c>
      <c r="X124" s="1" t="s">
        <v>40</v>
      </c>
      <c r="Y124" s="1" t="s">
        <v>40</v>
      </c>
      <c r="Z124" s="5" t="s">
        <v>40</v>
      </c>
      <c r="AA124" s="1" t="s">
        <v>40</v>
      </c>
      <c r="AB124" s="1" t="s">
        <v>40</v>
      </c>
      <c r="AC124" s="56">
        <f t="shared" si="47"/>
        <v>32568</v>
      </c>
      <c r="AD124" s="10">
        <f t="shared" si="48"/>
        <v>31.530866475961972</v>
      </c>
      <c r="AE124" s="10">
        <f t="shared" si="49"/>
        <v>4.2112957184223143</v>
      </c>
      <c r="AF124" s="10">
        <f t="shared" si="50"/>
        <v>13.467042680360297</v>
      </c>
      <c r="AG124" s="10">
        <f t="shared" si="76"/>
        <v>21.103888698825422</v>
      </c>
      <c r="AH124" s="10">
        <f t="shared" si="51"/>
        <v>18.219140780461231</v>
      </c>
      <c r="AI124" s="10"/>
      <c r="AJ124" s="10">
        <f t="shared" si="52"/>
        <v>1</v>
      </c>
      <c r="AK124" s="10">
        <f t="shared" si="53"/>
        <v>5</v>
      </c>
      <c r="AL124" s="10">
        <f t="shared" si="54"/>
        <v>4</v>
      </c>
      <c r="AM124" s="10">
        <f t="shared" si="55"/>
        <v>2</v>
      </c>
      <c r="AN124" s="10">
        <f t="shared" si="56"/>
        <v>3</v>
      </c>
      <c r="AO124" s="10" t="str">
        <f t="shared" si="57"/>
        <v/>
      </c>
      <c r="AP124" s="11" t="str">
        <f t="shared" si="87"/>
        <v>割安</v>
      </c>
      <c r="AQ124" s="11" t="str">
        <f t="shared" si="87"/>
        <v>小型</v>
      </c>
      <c r="AR124" s="11" t="str">
        <f t="shared" si="87"/>
        <v>市場T</v>
      </c>
      <c r="AS124" s="11" t="str">
        <f t="shared" si="87"/>
        <v>コア</v>
      </c>
      <c r="AT124" s="11" t="str">
        <f t="shared" si="87"/>
        <v>成長</v>
      </c>
      <c r="AU124" s="10">
        <f t="shared" si="77"/>
        <v>31.53</v>
      </c>
      <c r="AV124" s="10">
        <f t="shared" si="78"/>
        <v>21.1</v>
      </c>
      <c r="AW124" s="10">
        <f t="shared" si="79"/>
        <v>18.22</v>
      </c>
      <c r="AX124" s="10">
        <f t="shared" si="80"/>
        <v>13.47</v>
      </c>
      <c r="AY124" s="10">
        <f t="shared" si="81"/>
        <v>4.21</v>
      </c>
      <c r="AZ124" s="10">
        <f t="shared" si="58"/>
        <v>1.6195149772459949</v>
      </c>
      <c r="BA124" s="10">
        <f t="shared" si="59"/>
        <v>-0.16159875030300475</v>
      </c>
      <c r="BB124" s="10">
        <f t="shared" si="60"/>
        <v>-1.9709449262713896</v>
      </c>
      <c r="BC124" s="10">
        <f t="shared" si="61"/>
        <v>2.9729467662173992</v>
      </c>
      <c r="BD124" s="10">
        <f t="shared" si="62"/>
        <v>1.0962437530227298</v>
      </c>
      <c r="BE124" s="10"/>
      <c r="BF124" s="10">
        <f t="shared" si="63"/>
        <v>2</v>
      </c>
      <c r="BG124" s="10">
        <f t="shared" si="64"/>
        <v>4</v>
      </c>
      <c r="BH124" s="10">
        <f t="shared" si="65"/>
        <v>5</v>
      </c>
      <c r="BI124" s="10">
        <f t="shared" si="66"/>
        <v>1</v>
      </c>
      <c r="BJ124" s="10">
        <f t="shared" si="67"/>
        <v>3</v>
      </c>
      <c r="BK124" s="10" t="str">
        <f t="shared" si="68"/>
        <v/>
      </c>
      <c r="BL124" s="3" t="str">
        <f t="shared" ref="BL124:BP133" si="88">INDEX($BF$12:$BK$12,MATCH(BL$12,$BF124:$BK124,0))</f>
        <v>小型</v>
      </c>
      <c r="BM124" s="3" t="str">
        <f t="shared" si="88"/>
        <v>割安</v>
      </c>
      <c r="BN124" s="3" t="str">
        <f t="shared" si="88"/>
        <v>市場T</v>
      </c>
      <c r="BO124" s="3" t="str">
        <f t="shared" si="88"/>
        <v>成長</v>
      </c>
      <c r="BP124" s="3" t="str">
        <f t="shared" si="88"/>
        <v>コア</v>
      </c>
      <c r="BQ124" s="10">
        <f t="shared" si="69"/>
        <v>2.97</v>
      </c>
      <c r="BR124" s="10">
        <f t="shared" si="70"/>
        <v>1.62</v>
      </c>
      <c r="BS124" s="10">
        <f t="shared" si="71"/>
        <v>1.1000000000000001</v>
      </c>
      <c r="BT124" s="10">
        <f t="shared" si="72"/>
        <v>-0.16</v>
      </c>
      <c r="BU124" s="10">
        <f t="shared" si="73"/>
        <v>-1.97</v>
      </c>
    </row>
    <row r="125" spans="1:73" x14ac:dyDescent="0.2">
      <c r="A125" s="1">
        <v>198904</v>
      </c>
      <c r="B125" s="5">
        <v>570.54</v>
      </c>
      <c r="C125" s="1">
        <v>856.21</v>
      </c>
      <c r="D125" s="1">
        <v>367.73</v>
      </c>
      <c r="E125" s="1">
        <v>574.42999999999995</v>
      </c>
      <c r="F125" s="5">
        <v>858.17</v>
      </c>
      <c r="G125" s="5">
        <v>372.84</v>
      </c>
      <c r="H125" s="5">
        <v>536.65</v>
      </c>
      <c r="I125" s="1">
        <v>807.34</v>
      </c>
      <c r="J125" s="5">
        <v>357.9</v>
      </c>
      <c r="K125" s="1">
        <v>632.46</v>
      </c>
      <c r="L125" s="1">
        <v>903.89</v>
      </c>
      <c r="M125" s="1">
        <v>394.71</v>
      </c>
      <c r="N125" s="1">
        <v>605.34</v>
      </c>
      <c r="O125" s="1">
        <v>865.49</v>
      </c>
      <c r="P125" s="1">
        <v>386.53</v>
      </c>
      <c r="Q125" s="5">
        <v>554.09</v>
      </c>
      <c r="R125" s="1">
        <v>791.38</v>
      </c>
      <c r="S125" s="1">
        <v>370.4</v>
      </c>
      <c r="T125" s="1" t="s">
        <v>40</v>
      </c>
      <c r="U125" s="1" t="s">
        <v>40</v>
      </c>
      <c r="V125" s="1" t="s">
        <v>40</v>
      </c>
      <c r="W125" s="1" t="s">
        <v>40</v>
      </c>
      <c r="X125" s="1" t="s">
        <v>40</v>
      </c>
      <c r="Y125" s="1" t="s">
        <v>40</v>
      </c>
      <c r="Z125" s="5" t="s">
        <v>40</v>
      </c>
      <c r="AA125" s="1" t="s">
        <v>40</v>
      </c>
      <c r="AB125" s="1" t="s">
        <v>40</v>
      </c>
      <c r="AC125" s="56">
        <f t="shared" si="47"/>
        <v>32599</v>
      </c>
      <c r="AD125" s="10">
        <f t="shared" si="48"/>
        <v>28.209456935833256</v>
      </c>
      <c r="AE125" s="10">
        <f t="shared" si="49"/>
        <v>3.1283710895361416</v>
      </c>
      <c r="AF125" s="10">
        <f t="shared" si="50"/>
        <v>11.571966153142466</v>
      </c>
      <c r="AG125" s="10">
        <f t="shared" si="76"/>
        <v>18.91108869669722</v>
      </c>
      <c r="AH125" s="10">
        <f t="shared" si="51"/>
        <v>16.107368892325844</v>
      </c>
      <c r="AI125" s="10"/>
      <c r="AJ125" s="10">
        <f t="shared" si="52"/>
        <v>1</v>
      </c>
      <c r="AK125" s="10">
        <f t="shared" si="53"/>
        <v>5</v>
      </c>
      <c r="AL125" s="10">
        <f t="shared" si="54"/>
        <v>4</v>
      </c>
      <c r="AM125" s="10">
        <f t="shared" si="55"/>
        <v>2</v>
      </c>
      <c r="AN125" s="10">
        <f t="shared" si="56"/>
        <v>3</v>
      </c>
      <c r="AO125" s="10" t="str">
        <f t="shared" si="57"/>
        <v/>
      </c>
      <c r="AP125" s="11" t="str">
        <f t="shared" ref="AP125:AT134" si="89">INDEX($AJ$12:$AO$12,MATCH(AP$12,$AJ125:$AO125,0))</f>
        <v>割安</v>
      </c>
      <c r="AQ125" s="11" t="str">
        <f t="shared" si="89"/>
        <v>小型</v>
      </c>
      <c r="AR125" s="11" t="str">
        <f t="shared" si="89"/>
        <v>市場T</v>
      </c>
      <c r="AS125" s="11" t="str">
        <f t="shared" si="89"/>
        <v>コア</v>
      </c>
      <c r="AT125" s="11" t="str">
        <f t="shared" si="89"/>
        <v>成長</v>
      </c>
      <c r="AU125" s="10">
        <f t="shared" si="77"/>
        <v>28.21</v>
      </c>
      <c r="AV125" s="10">
        <f t="shared" si="78"/>
        <v>18.91</v>
      </c>
      <c r="AW125" s="10">
        <f t="shared" si="79"/>
        <v>16.11</v>
      </c>
      <c r="AX125" s="10">
        <f t="shared" si="80"/>
        <v>11.57</v>
      </c>
      <c r="AY125" s="10">
        <f t="shared" si="81"/>
        <v>3.13</v>
      </c>
      <c r="AZ125" s="10">
        <f t="shared" si="58"/>
        <v>0.34259389177306865</v>
      </c>
      <c r="BA125" s="10">
        <f t="shared" si="59"/>
        <v>0.5799994604656078</v>
      </c>
      <c r="BB125" s="10">
        <f t="shared" si="60"/>
        <v>-0.46369284985625647</v>
      </c>
      <c r="BC125" s="10">
        <f t="shared" si="61"/>
        <v>4.3523296546009282</v>
      </c>
      <c r="BD125" s="10">
        <f t="shared" si="62"/>
        <v>1.0896720352947309</v>
      </c>
      <c r="BE125" s="10"/>
      <c r="BF125" s="10">
        <f t="shared" si="63"/>
        <v>4</v>
      </c>
      <c r="BG125" s="10">
        <f t="shared" si="64"/>
        <v>3</v>
      </c>
      <c r="BH125" s="10">
        <f t="shared" si="65"/>
        <v>5</v>
      </c>
      <c r="BI125" s="10">
        <f t="shared" si="66"/>
        <v>1</v>
      </c>
      <c r="BJ125" s="10">
        <f t="shared" si="67"/>
        <v>2</v>
      </c>
      <c r="BK125" s="10" t="str">
        <f t="shared" si="68"/>
        <v/>
      </c>
      <c r="BL125" s="3" t="str">
        <f t="shared" si="88"/>
        <v>小型</v>
      </c>
      <c r="BM125" s="3" t="str">
        <f t="shared" si="88"/>
        <v>市場T</v>
      </c>
      <c r="BN125" s="3" t="str">
        <f t="shared" si="88"/>
        <v>成長</v>
      </c>
      <c r="BO125" s="3" t="str">
        <f t="shared" si="88"/>
        <v>割安</v>
      </c>
      <c r="BP125" s="3" t="str">
        <f t="shared" si="88"/>
        <v>コア</v>
      </c>
      <c r="BQ125" s="10">
        <f t="shared" si="69"/>
        <v>4.3499999999999996</v>
      </c>
      <c r="BR125" s="10">
        <f t="shared" si="70"/>
        <v>1.0900000000000001</v>
      </c>
      <c r="BS125" s="10">
        <f t="shared" si="71"/>
        <v>0.57999999999999996</v>
      </c>
      <c r="BT125" s="10">
        <f t="shared" si="72"/>
        <v>0.34</v>
      </c>
      <c r="BU125" s="10">
        <f t="shared" si="73"/>
        <v>-0.46</v>
      </c>
    </row>
    <row r="126" spans="1:73" x14ac:dyDescent="0.2">
      <c r="A126" s="1">
        <v>198905</v>
      </c>
      <c r="B126" s="5">
        <v>580.33000000000004</v>
      </c>
      <c r="C126" s="1">
        <v>876.26</v>
      </c>
      <c r="D126" s="1">
        <v>371.57</v>
      </c>
      <c r="E126" s="1">
        <v>581.91999999999996</v>
      </c>
      <c r="F126" s="5">
        <v>876.15</v>
      </c>
      <c r="G126" s="5">
        <v>374.61</v>
      </c>
      <c r="H126" s="5">
        <v>543.71</v>
      </c>
      <c r="I126" s="1">
        <v>831.37</v>
      </c>
      <c r="J126" s="5">
        <v>357.16</v>
      </c>
      <c r="K126" s="1">
        <v>640.61</v>
      </c>
      <c r="L126" s="1">
        <v>913.86</v>
      </c>
      <c r="M126" s="1">
        <v>400.71</v>
      </c>
      <c r="N126" s="1">
        <v>617.89</v>
      </c>
      <c r="O126" s="1">
        <v>881.5</v>
      </c>
      <c r="P126" s="1">
        <v>395.62</v>
      </c>
      <c r="Q126" s="5">
        <v>574.98</v>
      </c>
      <c r="R126" s="1">
        <v>819.06</v>
      </c>
      <c r="S126" s="1">
        <v>385.58</v>
      </c>
      <c r="T126" s="1" t="s">
        <v>40</v>
      </c>
      <c r="U126" s="1" t="s">
        <v>40</v>
      </c>
      <c r="V126" s="1" t="s">
        <v>40</v>
      </c>
      <c r="W126" s="1" t="s">
        <v>40</v>
      </c>
      <c r="X126" s="1" t="s">
        <v>40</v>
      </c>
      <c r="Y126" s="1" t="s">
        <v>40</v>
      </c>
      <c r="Z126" s="5" t="s">
        <v>40</v>
      </c>
      <c r="AA126" s="1" t="s">
        <v>40</v>
      </c>
      <c r="AB126" s="1" t="s">
        <v>40</v>
      </c>
      <c r="AC126" s="56">
        <f t="shared" si="47"/>
        <v>32629</v>
      </c>
      <c r="AD126" s="10">
        <f t="shared" si="48"/>
        <v>33.824652512601183</v>
      </c>
      <c r="AE126" s="10">
        <f t="shared" si="49"/>
        <v>9.3145408386588571</v>
      </c>
      <c r="AF126" s="10">
        <f t="shared" si="50"/>
        <v>19.276500526500541</v>
      </c>
      <c r="AG126" s="10">
        <f t="shared" si="76"/>
        <v>19.809964368319054</v>
      </c>
      <c r="AH126" s="10">
        <f t="shared" si="51"/>
        <v>21.222818707831138</v>
      </c>
      <c r="AI126" s="10"/>
      <c r="AJ126" s="10">
        <f t="shared" si="52"/>
        <v>1</v>
      </c>
      <c r="AK126" s="10">
        <f t="shared" si="53"/>
        <v>5</v>
      </c>
      <c r="AL126" s="10">
        <f t="shared" si="54"/>
        <v>4</v>
      </c>
      <c r="AM126" s="10">
        <f t="shared" si="55"/>
        <v>3</v>
      </c>
      <c r="AN126" s="10">
        <f t="shared" si="56"/>
        <v>2</v>
      </c>
      <c r="AO126" s="10" t="str">
        <f t="shared" si="57"/>
        <v/>
      </c>
      <c r="AP126" s="11" t="str">
        <f t="shared" si="89"/>
        <v>割安</v>
      </c>
      <c r="AQ126" s="11" t="str">
        <f t="shared" si="89"/>
        <v>市場T</v>
      </c>
      <c r="AR126" s="11" t="str">
        <f t="shared" si="89"/>
        <v>小型</v>
      </c>
      <c r="AS126" s="11" t="str">
        <f t="shared" si="89"/>
        <v>コア</v>
      </c>
      <c r="AT126" s="11" t="str">
        <f t="shared" si="89"/>
        <v>成長</v>
      </c>
      <c r="AU126" s="10">
        <f t="shared" si="77"/>
        <v>33.82</v>
      </c>
      <c r="AV126" s="10">
        <f t="shared" si="78"/>
        <v>21.22</v>
      </c>
      <c r="AW126" s="10">
        <f t="shared" si="79"/>
        <v>19.809999999999999</v>
      </c>
      <c r="AX126" s="10">
        <f t="shared" si="80"/>
        <v>19.28</v>
      </c>
      <c r="AY126" s="10">
        <f t="shared" si="81"/>
        <v>9.31</v>
      </c>
      <c r="AZ126" s="10">
        <f t="shared" si="58"/>
        <v>2.0951559714275758</v>
      </c>
      <c r="BA126" s="10">
        <f t="shared" si="59"/>
        <v>0.47473447055037532</v>
      </c>
      <c r="BB126" s="10">
        <f t="shared" si="60"/>
        <v>1.3155688064846904</v>
      </c>
      <c r="BC126" s="10">
        <f t="shared" si="61"/>
        <v>3.7701456442094328</v>
      </c>
      <c r="BD126" s="10">
        <f t="shared" si="62"/>
        <v>1.7159182528832417</v>
      </c>
      <c r="BE126" s="10"/>
      <c r="BF126" s="10">
        <f t="shared" si="63"/>
        <v>2</v>
      </c>
      <c r="BG126" s="10">
        <f t="shared" si="64"/>
        <v>5</v>
      </c>
      <c r="BH126" s="10">
        <f t="shared" si="65"/>
        <v>4</v>
      </c>
      <c r="BI126" s="10">
        <f t="shared" si="66"/>
        <v>1</v>
      </c>
      <c r="BJ126" s="10">
        <f t="shared" si="67"/>
        <v>3</v>
      </c>
      <c r="BK126" s="10" t="str">
        <f t="shared" si="68"/>
        <v/>
      </c>
      <c r="BL126" s="3" t="str">
        <f t="shared" si="88"/>
        <v>小型</v>
      </c>
      <c r="BM126" s="3" t="str">
        <f t="shared" si="88"/>
        <v>割安</v>
      </c>
      <c r="BN126" s="3" t="str">
        <f t="shared" si="88"/>
        <v>市場T</v>
      </c>
      <c r="BO126" s="3" t="str">
        <f t="shared" si="88"/>
        <v>コア</v>
      </c>
      <c r="BP126" s="3" t="str">
        <f t="shared" si="88"/>
        <v>成長</v>
      </c>
      <c r="BQ126" s="10">
        <f t="shared" si="69"/>
        <v>3.77</v>
      </c>
      <c r="BR126" s="10">
        <f t="shared" si="70"/>
        <v>2.1</v>
      </c>
      <c r="BS126" s="10">
        <f t="shared" si="71"/>
        <v>1.72</v>
      </c>
      <c r="BT126" s="10">
        <f t="shared" si="72"/>
        <v>1.32</v>
      </c>
      <c r="BU126" s="10">
        <f t="shared" si="73"/>
        <v>0.47</v>
      </c>
    </row>
    <row r="127" spans="1:73" x14ac:dyDescent="0.2">
      <c r="A127" s="1">
        <v>198906</v>
      </c>
      <c r="B127" s="5">
        <v>558.82000000000005</v>
      </c>
      <c r="C127" s="1">
        <v>843.15</v>
      </c>
      <c r="D127" s="1">
        <v>358.1</v>
      </c>
      <c r="E127" s="1">
        <v>557.66999999999996</v>
      </c>
      <c r="F127" s="5">
        <v>839.17</v>
      </c>
      <c r="G127" s="5">
        <v>359.2</v>
      </c>
      <c r="H127" s="5">
        <v>515.99</v>
      </c>
      <c r="I127" s="1">
        <v>792.13</v>
      </c>
      <c r="J127" s="5">
        <v>337.67</v>
      </c>
      <c r="K127" s="1">
        <v>621.71</v>
      </c>
      <c r="L127" s="1">
        <v>880.51</v>
      </c>
      <c r="M127" s="1">
        <v>392.41</v>
      </c>
      <c r="N127" s="1">
        <v>602.57000000000005</v>
      </c>
      <c r="O127" s="1">
        <v>854.66</v>
      </c>
      <c r="P127" s="1">
        <v>388.61</v>
      </c>
      <c r="Q127" s="5">
        <v>566.55999999999995</v>
      </c>
      <c r="R127" s="1">
        <v>804.8</v>
      </c>
      <c r="S127" s="1">
        <v>381.2</v>
      </c>
      <c r="T127" s="1" t="s">
        <v>40</v>
      </c>
      <c r="U127" s="1" t="s">
        <v>40</v>
      </c>
      <c r="V127" s="1" t="s">
        <v>40</v>
      </c>
      <c r="W127" s="1" t="s">
        <v>40</v>
      </c>
      <c r="X127" s="1" t="s">
        <v>40</v>
      </c>
      <c r="Y127" s="1" t="s">
        <v>40</v>
      </c>
      <c r="Z127" s="5" t="s">
        <v>40</v>
      </c>
      <c r="AA127" s="1" t="s">
        <v>40</v>
      </c>
      <c r="AB127" s="1" t="s">
        <v>40</v>
      </c>
      <c r="AC127" s="56">
        <f t="shared" si="47"/>
        <v>32660</v>
      </c>
      <c r="AD127" s="10">
        <f t="shared" si="48"/>
        <v>21.34976067560337</v>
      </c>
      <c r="AE127" s="10">
        <f t="shared" si="49"/>
        <v>4.2367962855484498</v>
      </c>
      <c r="AF127" s="10">
        <f t="shared" si="50"/>
        <v>9.1626470339341672</v>
      </c>
      <c r="AG127" s="10">
        <f t="shared" si="76"/>
        <v>16.77315635434271</v>
      </c>
      <c r="AH127" s="10">
        <f t="shared" si="51"/>
        <v>13.498253310585762</v>
      </c>
      <c r="AI127" s="10"/>
      <c r="AJ127" s="10">
        <f t="shared" si="52"/>
        <v>1</v>
      </c>
      <c r="AK127" s="10">
        <f t="shared" si="53"/>
        <v>5</v>
      </c>
      <c r="AL127" s="10">
        <f t="shared" si="54"/>
        <v>4</v>
      </c>
      <c r="AM127" s="10">
        <f t="shared" si="55"/>
        <v>2</v>
      </c>
      <c r="AN127" s="10">
        <f t="shared" si="56"/>
        <v>3</v>
      </c>
      <c r="AO127" s="10" t="str">
        <f t="shared" si="57"/>
        <v/>
      </c>
      <c r="AP127" s="11" t="str">
        <f t="shared" si="89"/>
        <v>割安</v>
      </c>
      <c r="AQ127" s="11" t="str">
        <f t="shared" si="89"/>
        <v>小型</v>
      </c>
      <c r="AR127" s="11" t="str">
        <f t="shared" si="89"/>
        <v>市場T</v>
      </c>
      <c r="AS127" s="11" t="str">
        <f t="shared" si="89"/>
        <v>コア</v>
      </c>
      <c r="AT127" s="11" t="str">
        <f t="shared" si="89"/>
        <v>成長</v>
      </c>
      <c r="AU127" s="10">
        <f t="shared" si="77"/>
        <v>21.35</v>
      </c>
      <c r="AV127" s="10">
        <f t="shared" si="78"/>
        <v>16.77</v>
      </c>
      <c r="AW127" s="10">
        <f t="shared" si="79"/>
        <v>13.5</v>
      </c>
      <c r="AX127" s="10">
        <f t="shared" si="80"/>
        <v>9.16</v>
      </c>
      <c r="AY127" s="10">
        <f t="shared" si="81"/>
        <v>4.24</v>
      </c>
      <c r="AZ127" s="10">
        <f t="shared" si="58"/>
        <v>-4.2207384580265961</v>
      </c>
      <c r="BA127" s="10">
        <f t="shared" si="59"/>
        <v>-4.1136114892821984</v>
      </c>
      <c r="BB127" s="10">
        <f t="shared" si="60"/>
        <v>-5.0983060822865189</v>
      </c>
      <c r="BC127" s="10">
        <f t="shared" si="61"/>
        <v>-1.464398761696073</v>
      </c>
      <c r="BD127" s="10">
        <f t="shared" si="62"/>
        <v>-3.7065118122447505</v>
      </c>
      <c r="BE127" s="10"/>
      <c r="BF127" s="10">
        <f t="shared" si="63"/>
        <v>4</v>
      </c>
      <c r="BG127" s="10">
        <f t="shared" si="64"/>
        <v>3</v>
      </c>
      <c r="BH127" s="10">
        <f t="shared" si="65"/>
        <v>5</v>
      </c>
      <c r="BI127" s="10">
        <f t="shared" si="66"/>
        <v>1</v>
      </c>
      <c r="BJ127" s="10">
        <f t="shared" si="67"/>
        <v>2</v>
      </c>
      <c r="BK127" s="10" t="str">
        <f t="shared" si="68"/>
        <v/>
      </c>
      <c r="BL127" s="3" t="str">
        <f t="shared" si="88"/>
        <v>小型</v>
      </c>
      <c r="BM127" s="3" t="str">
        <f t="shared" si="88"/>
        <v>市場T</v>
      </c>
      <c r="BN127" s="3" t="str">
        <f t="shared" si="88"/>
        <v>成長</v>
      </c>
      <c r="BO127" s="3" t="str">
        <f t="shared" si="88"/>
        <v>割安</v>
      </c>
      <c r="BP127" s="3" t="str">
        <f t="shared" si="88"/>
        <v>コア</v>
      </c>
      <c r="BQ127" s="10">
        <f t="shared" si="69"/>
        <v>-1.46</v>
      </c>
      <c r="BR127" s="10">
        <f t="shared" si="70"/>
        <v>-3.71</v>
      </c>
      <c r="BS127" s="10">
        <f t="shared" si="71"/>
        <v>-4.1100000000000003</v>
      </c>
      <c r="BT127" s="10">
        <f t="shared" si="72"/>
        <v>-4.22</v>
      </c>
      <c r="BU127" s="10">
        <f t="shared" si="73"/>
        <v>-5.0999999999999996</v>
      </c>
    </row>
    <row r="128" spans="1:73" x14ac:dyDescent="0.2">
      <c r="A128" s="1">
        <v>198907</v>
      </c>
      <c r="B128" s="5">
        <v>599.66</v>
      </c>
      <c r="C128" s="1">
        <v>903.58</v>
      </c>
      <c r="D128" s="1">
        <v>384.81</v>
      </c>
      <c r="E128" s="1">
        <v>600.45000000000005</v>
      </c>
      <c r="F128" s="5">
        <v>901.48</v>
      </c>
      <c r="G128" s="5">
        <v>387.7</v>
      </c>
      <c r="H128" s="5">
        <v>558.64</v>
      </c>
      <c r="I128" s="1">
        <v>847.64</v>
      </c>
      <c r="J128" s="5">
        <v>369.63</v>
      </c>
      <c r="K128" s="1">
        <v>664.67</v>
      </c>
      <c r="L128" s="1">
        <v>950.04</v>
      </c>
      <c r="M128" s="1">
        <v>414.74</v>
      </c>
      <c r="N128" s="1">
        <v>641.63</v>
      </c>
      <c r="O128" s="1">
        <v>916.98</v>
      </c>
      <c r="P128" s="1">
        <v>409.98</v>
      </c>
      <c r="Q128" s="5">
        <v>598.29999999999995</v>
      </c>
      <c r="R128" s="1">
        <v>853.2</v>
      </c>
      <c r="S128" s="1">
        <v>400.71</v>
      </c>
      <c r="T128" s="1" t="s">
        <v>40</v>
      </c>
      <c r="U128" s="1" t="s">
        <v>40</v>
      </c>
      <c r="V128" s="1" t="s">
        <v>40</v>
      </c>
      <c r="W128" s="1" t="s">
        <v>40</v>
      </c>
      <c r="X128" s="1" t="s">
        <v>40</v>
      </c>
      <c r="Y128" s="1" t="s">
        <v>40</v>
      </c>
      <c r="Z128" s="5" t="s">
        <v>40</v>
      </c>
      <c r="AA128" s="1" t="s">
        <v>40</v>
      </c>
      <c r="AB128" s="1" t="s">
        <v>40</v>
      </c>
      <c r="AC128" s="56">
        <f t="shared" si="47"/>
        <v>32690</v>
      </c>
      <c r="AD128" s="10">
        <f t="shared" si="48"/>
        <v>22.472047495482748</v>
      </c>
      <c r="AE128" s="10">
        <f t="shared" si="49"/>
        <v>9.914098602330391</v>
      </c>
      <c r="AF128" s="10">
        <f t="shared" si="50"/>
        <v>9.3057838303201024</v>
      </c>
      <c r="AG128" s="10">
        <f t="shared" si="76"/>
        <v>27.806378570055323</v>
      </c>
      <c r="AH128" s="10">
        <f t="shared" si="51"/>
        <v>18.038659895279707</v>
      </c>
      <c r="AI128" s="10"/>
      <c r="AJ128" s="10">
        <f t="shared" si="52"/>
        <v>2</v>
      </c>
      <c r="AK128" s="10">
        <f t="shared" si="53"/>
        <v>4</v>
      </c>
      <c r="AL128" s="10">
        <f t="shared" si="54"/>
        <v>5</v>
      </c>
      <c r="AM128" s="10">
        <f t="shared" si="55"/>
        <v>1</v>
      </c>
      <c r="AN128" s="10">
        <f t="shared" si="56"/>
        <v>3</v>
      </c>
      <c r="AO128" s="10" t="str">
        <f t="shared" si="57"/>
        <v/>
      </c>
      <c r="AP128" s="11" t="str">
        <f t="shared" si="89"/>
        <v>小型</v>
      </c>
      <c r="AQ128" s="11" t="str">
        <f t="shared" si="89"/>
        <v>割安</v>
      </c>
      <c r="AR128" s="11" t="str">
        <f t="shared" si="89"/>
        <v>市場T</v>
      </c>
      <c r="AS128" s="11" t="str">
        <f t="shared" si="89"/>
        <v>成長</v>
      </c>
      <c r="AT128" s="11" t="str">
        <f t="shared" si="89"/>
        <v>コア</v>
      </c>
      <c r="AU128" s="10">
        <f t="shared" si="77"/>
        <v>27.81</v>
      </c>
      <c r="AV128" s="10">
        <f t="shared" si="78"/>
        <v>22.47</v>
      </c>
      <c r="AW128" s="10">
        <f t="shared" si="79"/>
        <v>18.04</v>
      </c>
      <c r="AX128" s="10">
        <f t="shared" si="80"/>
        <v>9.91</v>
      </c>
      <c r="AY128" s="10">
        <f t="shared" si="81"/>
        <v>9.31</v>
      </c>
      <c r="AZ128" s="10">
        <f t="shared" si="58"/>
        <v>7.4251939416328128</v>
      </c>
      <c r="BA128" s="10">
        <f t="shared" si="59"/>
        <v>7.9342984409799477</v>
      </c>
      <c r="BB128" s="10">
        <f t="shared" si="60"/>
        <v>8.265664063257038</v>
      </c>
      <c r="BC128" s="10">
        <f t="shared" si="61"/>
        <v>5.602231008189773</v>
      </c>
      <c r="BD128" s="10">
        <f t="shared" si="62"/>
        <v>7.3082566837264107</v>
      </c>
      <c r="BE128" s="10"/>
      <c r="BF128" s="10">
        <f t="shared" si="63"/>
        <v>3</v>
      </c>
      <c r="BG128" s="10">
        <f t="shared" si="64"/>
        <v>2</v>
      </c>
      <c r="BH128" s="10">
        <f t="shared" si="65"/>
        <v>1</v>
      </c>
      <c r="BI128" s="10">
        <f t="shared" si="66"/>
        <v>5</v>
      </c>
      <c r="BJ128" s="10">
        <f t="shared" si="67"/>
        <v>4</v>
      </c>
      <c r="BK128" s="10" t="str">
        <f t="shared" si="68"/>
        <v/>
      </c>
      <c r="BL128" s="3" t="str">
        <f t="shared" si="88"/>
        <v>コア</v>
      </c>
      <c r="BM128" s="3" t="str">
        <f t="shared" si="88"/>
        <v>成長</v>
      </c>
      <c r="BN128" s="3" t="str">
        <f t="shared" si="88"/>
        <v>割安</v>
      </c>
      <c r="BO128" s="3" t="str">
        <f t="shared" si="88"/>
        <v>市場T</v>
      </c>
      <c r="BP128" s="3" t="str">
        <f t="shared" si="88"/>
        <v>小型</v>
      </c>
      <c r="BQ128" s="10">
        <f t="shared" si="69"/>
        <v>8.27</v>
      </c>
      <c r="BR128" s="10">
        <f t="shared" si="70"/>
        <v>7.93</v>
      </c>
      <c r="BS128" s="10">
        <f t="shared" si="71"/>
        <v>7.43</v>
      </c>
      <c r="BT128" s="10">
        <f t="shared" si="72"/>
        <v>7.31</v>
      </c>
      <c r="BU128" s="10">
        <f t="shared" si="73"/>
        <v>5.6</v>
      </c>
    </row>
    <row r="129" spans="1:73" x14ac:dyDescent="0.2">
      <c r="A129" s="1">
        <v>198908</v>
      </c>
      <c r="B129" s="5">
        <v>591.28</v>
      </c>
      <c r="C129" s="1">
        <v>894.74</v>
      </c>
      <c r="D129" s="1">
        <v>377.68</v>
      </c>
      <c r="E129" s="1">
        <v>585.92999999999995</v>
      </c>
      <c r="F129" s="5">
        <v>884.97</v>
      </c>
      <c r="G129" s="5">
        <v>375.92</v>
      </c>
      <c r="H129" s="5">
        <v>534.82000000000005</v>
      </c>
      <c r="I129" s="1">
        <v>821</v>
      </c>
      <c r="J129" s="5">
        <v>350</v>
      </c>
      <c r="K129" s="1">
        <v>664.49</v>
      </c>
      <c r="L129" s="1">
        <v>946.58</v>
      </c>
      <c r="M129" s="1">
        <v>416.39</v>
      </c>
      <c r="N129" s="1">
        <v>648.73</v>
      </c>
      <c r="O129" s="1">
        <v>923.14</v>
      </c>
      <c r="P129" s="1">
        <v>416.74</v>
      </c>
      <c r="Q129" s="5">
        <v>619.14</v>
      </c>
      <c r="R129" s="1">
        <v>877.94</v>
      </c>
      <c r="S129" s="1">
        <v>417.43</v>
      </c>
      <c r="T129" s="1" t="s">
        <v>40</v>
      </c>
      <c r="U129" s="1" t="s">
        <v>40</v>
      </c>
      <c r="V129" s="1" t="s">
        <v>40</v>
      </c>
      <c r="W129" s="1" t="s">
        <v>40</v>
      </c>
      <c r="X129" s="1" t="s">
        <v>40</v>
      </c>
      <c r="Y129" s="1" t="s">
        <v>40</v>
      </c>
      <c r="Z129" s="5" t="s">
        <v>40</v>
      </c>
      <c r="AA129" s="1" t="s">
        <v>40</v>
      </c>
      <c r="AB129" s="1" t="s">
        <v>40</v>
      </c>
      <c r="AC129" s="56">
        <f t="shared" si="47"/>
        <v>32721</v>
      </c>
      <c r="AD129" s="10">
        <f t="shared" si="48"/>
        <v>27.94685326817703</v>
      </c>
      <c r="AE129" s="10">
        <f t="shared" si="49"/>
        <v>12.604840642223824</v>
      </c>
      <c r="AF129" s="10">
        <f t="shared" si="50"/>
        <v>13.371772586594322</v>
      </c>
      <c r="AG129" s="10">
        <f t="shared" si="76"/>
        <v>35.180454575227607</v>
      </c>
      <c r="AH129" s="10">
        <f t="shared" si="51"/>
        <v>22.723121627231201</v>
      </c>
      <c r="AI129" s="10"/>
      <c r="AJ129" s="10">
        <f t="shared" si="52"/>
        <v>2</v>
      </c>
      <c r="AK129" s="10">
        <f t="shared" si="53"/>
        <v>5</v>
      </c>
      <c r="AL129" s="10">
        <f t="shared" si="54"/>
        <v>4</v>
      </c>
      <c r="AM129" s="10">
        <f t="shared" si="55"/>
        <v>1</v>
      </c>
      <c r="AN129" s="10">
        <f t="shared" si="56"/>
        <v>3</v>
      </c>
      <c r="AO129" s="10" t="str">
        <f t="shared" si="57"/>
        <v/>
      </c>
      <c r="AP129" s="11" t="str">
        <f t="shared" si="89"/>
        <v>小型</v>
      </c>
      <c r="AQ129" s="11" t="str">
        <f t="shared" si="89"/>
        <v>割安</v>
      </c>
      <c r="AR129" s="11" t="str">
        <f t="shared" si="89"/>
        <v>市場T</v>
      </c>
      <c r="AS129" s="11" t="str">
        <f t="shared" si="89"/>
        <v>コア</v>
      </c>
      <c r="AT129" s="11" t="str">
        <f t="shared" si="89"/>
        <v>成長</v>
      </c>
      <c r="AU129" s="10">
        <f t="shared" si="77"/>
        <v>35.18</v>
      </c>
      <c r="AV129" s="10">
        <f t="shared" si="78"/>
        <v>27.95</v>
      </c>
      <c r="AW129" s="10">
        <f t="shared" si="79"/>
        <v>22.72</v>
      </c>
      <c r="AX129" s="10">
        <f t="shared" si="80"/>
        <v>13.37</v>
      </c>
      <c r="AY129" s="10">
        <f t="shared" si="81"/>
        <v>12.6</v>
      </c>
      <c r="AZ129" s="10">
        <f t="shared" si="58"/>
        <v>-1.8314327550250642</v>
      </c>
      <c r="BA129" s="10">
        <f t="shared" si="59"/>
        <v>-3.0384317771472769</v>
      </c>
      <c r="BB129" s="10">
        <f t="shared" si="60"/>
        <v>-4.2639266790777448</v>
      </c>
      <c r="BC129" s="10">
        <f t="shared" si="61"/>
        <v>3.483202406819319</v>
      </c>
      <c r="BD129" s="10">
        <f t="shared" si="62"/>
        <v>-1.397458559850584</v>
      </c>
      <c r="BE129" s="10"/>
      <c r="BF129" s="10">
        <f t="shared" si="63"/>
        <v>3</v>
      </c>
      <c r="BG129" s="10">
        <f t="shared" si="64"/>
        <v>4</v>
      </c>
      <c r="BH129" s="10">
        <f t="shared" si="65"/>
        <v>5</v>
      </c>
      <c r="BI129" s="10">
        <f t="shared" si="66"/>
        <v>1</v>
      </c>
      <c r="BJ129" s="10">
        <f t="shared" si="67"/>
        <v>2</v>
      </c>
      <c r="BK129" s="10" t="str">
        <f t="shared" si="68"/>
        <v/>
      </c>
      <c r="BL129" s="3" t="str">
        <f t="shared" si="88"/>
        <v>小型</v>
      </c>
      <c r="BM129" s="3" t="str">
        <f t="shared" si="88"/>
        <v>市場T</v>
      </c>
      <c r="BN129" s="3" t="str">
        <f t="shared" si="88"/>
        <v>割安</v>
      </c>
      <c r="BO129" s="3" t="str">
        <f t="shared" si="88"/>
        <v>成長</v>
      </c>
      <c r="BP129" s="3" t="str">
        <f t="shared" si="88"/>
        <v>コア</v>
      </c>
      <c r="BQ129" s="10">
        <f t="shared" si="69"/>
        <v>3.48</v>
      </c>
      <c r="BR129" s="10">
        <f t="shared" si="70"/>
        <v>-1.4</v>
      </c>
      <c r="BS129" s="10">
        <f t="shared" si="71"/>
        <v>-1.83</v>
      </c>
      <c r="BT129" s="10">
        <f t="shared" si="72"/>
        <v>-3.04</v>
      </c>
      <c r="BU129" s="10">
        <f t="shared" si="73"/>
        <v>-4.26</v>
      </c>
    </row>
    <row r="130" spans="1:73" x14ac:dyDescent="0.2">
      <c r="A130" s="1">
        <v>198909</v>
      </c>
      <c r="B130" s="5">
        <v>618.07000000000005</v>
      </c>
      <c r="C130" s="1">
        <v>945.62</v>
      </c>
      <c r="D130" s="1">
        <v>390.02</v>
      </c>
      <c r="E130" s="1">
        <v>606.65</v>
      </c>
      <c r="F130" s="5">
        <v>925.7</v>
      </c>
      <c r="G130" s="5">
        <v>384.9</v>
      </c>
      <c r="H130" s="5">
        <v>544.22</v>
      </c>
      <c r="I130" s="1">
        <v>839.31</v>
      </c>
      <c r="J130" s="5">
        <v>354.58</v>
      </c>
      <c r="K130" s="1">
        <v>702.6</v>
      </c>
      <c r="L130" s="1">
        <v>1014.49</v>
      </c>
      <c r="M130" s="1">
        <v>432.76</v>
      </c>
      <c r="N130" s="1">
        <v>692.98</v>
      </c>
      <c r="O130" s="1">
        <v>999</v>
      </c>
      <c r="P130" s="1">
        <v>438.04</v>
      </c>
      <c r="Q130" s="5">
        <v>674.92</v>
      </c>
      <c r="R130" s="1">
        <v>969.12</v>
      </c>
      <c r="S130" s="1">
        <v>448.32</v>
      </c>
      <c r="T130" s="1" t="s">
        <v>40</v>
      </c>
      <c r="U130" s="1" t="s">
        <v>40</v>
      </c>
      <c r="V130" s="1" t="s">
        <v>40</v>
      </c>
      <c r="W130" s="1" t="s">
        <v>40</v>
      </c>
      <c r="X130" s="1" t="s">
        <v>40</v>
      </c>
      <c r="Y130" s="1" t="s">
        <v>40</v>
      </c>
      <c r="Z130" s="5" t="s">
        <v>40</v>
      </c>
      <c r="AA130" s="1" t="s">
        <v>40</v>
      </c>
      <c r="AB130" s="1" t="s">
        <v>40</v>
      </c>
      <c r="AC130" s="56">
        <f t="shared" si="47"/>
        <v>32752</v>
      </c>
      <c r="AD130" s="10">
        <f t="shared" si="48"/>
        <v>27.596520972032689</v>
      </c>
      <c r="AE130" s="10">
        <f t="shared" si="49"/>
        <v>16.028095137611899</v>
      </c>
      <c r="AF130" s="10">
        <f t="shared" si="50"/>
        <v>11.940267807557037</v>
      </c>
      <c r="AG130" s="10">
        <f t="shared" si="76"/>
        <v>49.457460472120118</v>
      </c>
      <c r="AH130" s="10">
        <f t="shared" si="51"/>
        <v>26.067269055826394</v>
      </c>
      <c r="AI130" s="10"/>
      <c r="AJ130" s="10">
        <f t="shared" si="52"/>
        <v>2</v>
      </c>
      <c r="AK130" s="10">
        <f t="shared" si="53"/>
        <v>4</v>
      </c>
      <c r="AL130" s="10">
        <f t="shared" si="54"/>
        <v>5</v>
      </c>
      <c r="AM130" s="10">
        <f t="shared" si="55"/>
        <v>1</v>
      </c>
      <c r="AN130" s="10">
        <f t="shared" si="56"/>
        <v>3</v>
      </c>
      <c r="AO130" s="10" t="str">
        <f t="shared" si="57"/>
        <v/>
      </c>
      <c r="AP130" s="11" t="str">
        <f t="shared" si="89"/>
        <v>小型</v>
      </c>
      <c r="AQ130" s="11" t="str">
        <f t="shared" si="89"/>
        <v>割安</v>
      </c>
      <c r="AR130" s="11" t="str">
        <f t="shared" si="89"/>
        <v>市場T</v>
      </c>
      <c r="AS130" s="11" t="str">
        <f t="shared" si="89"/>
        <v>成長</v>
      </c>
      <c r="AT130" s="11" t="str">
        <f t="shared" si="89"/>
        <v>コア</v>
      </c>
      <c r="AU130" s="10">
        <f t="shared" si="77"/>
        <v>49.46</v>
      </c>
      <c r="AV130" s="10">
        <f t="shared" si="78"/>
        <v>27.6</v>
      </c>
      <c r="AW130" s="10">
        <f t="shared" si="79"/>
        <v>26.07</v>
      </c>
      <c r="AX130" s="10">
        <f t="shared" si="80"/>
        <v>16.03</v>
      </c>
      <c r="AY130" s="10">
        <f t="shared" si="81"/>
        <v>11.94</v>
      </c>
      <c r="AZ130" s="10">
        <f t="shared" si="58"/>
        <v>4.6024159011039956</v>
      </c>
      <c r="BA130" s="10">
        <f t="shared" si="59"/>
        <v>2.3888061289635942</v>
      </c>
      <c r="BB130" s="10">
        <f t="shared" si="60"/>
        <v>1.7576006880819728</v>
      </c>
      <c r="BC130" s="10">
        <f t="shared" si="61"/>
        <v>9.0092709241851523</v>
      </c>
      <c r="BD130" s="10">
        <f t="shared" si="62"/>
        <v>4.5308483290488644</v>
      </c>
      <c r="BE130" s="10"/>
      <c r="BF130" s="10">
        <f t="shared" si="63"/>
        <v>2</v>
      </c>
      <c r="BG130" s="10">
        <f t="shared" si="64"/>
        <v>4</v>
      </c>
      <c r="BH130" s="10">
        <f t="shared" si="65"/>
        <v>5</v>
      </c>
      <c r="BI130" s="10">
        <f t="shared" si="66"/>
        <v>1</v>
      </c>
      <c r="BJ130" s="10">
        <f t="shared" si="67"/>
        <v>3</v>
      </c>
      <c r="BK130" s="10" t="str">
        <f t="shared" si="68"/>
        <v/>
      </c>
      <c r="BL130" s="3" t="str">
        <f t="shared" si="88"/>
        <v>小型</v>
      </c>
      <c r="BM130" s="3" t="str">
        <f t="shared" si="88"/>
        <v>割安</v>
      </c>
      <c r="BN130" s="3" t="str">
        <f t="shared" si="88"/>
        <v>市場T</v>
      </c>
      <c r="BO130" s="3" t="str">
        <f t="shared" si="88"/>
        <v>成長</v>
      </c>
      <c r="BP130" s="3" t="str">
        <f t="shared" si="88"/>
        <v>コア</v>
      </c>
      <c r="BQ130" s="10">
        <f t="shared" si="69"/>
        <v>9.01</v>
      </c>
      <c r="BR130" s="10">
        <f t="shared" si="70"/>
        <v>4.5999999999999996</v>
      </c>
      <c r="BS130" s="10">
        <f t="shared" si="71"/>
        <v>4.53</v>
      </c>
      <c r="BT130" s="10">
        <f t="shared" si="72"/>
        <v>2.39</v>
      </c>
      <c r="BU130" s="10">
        <f t="shared" si="73"/>
        <v>1.76</v>
      </c>
    </row>
    <row r="131" spans="1:73" x14ac:dyDescent="0.2">
      <c r="A131" s="1">
        <v>198910</v>
      </c>
      <c r="B131" s="5">
        <v>618.82000000000005</v>
      </c>
      <c r="C131" s="1">
        <v>953.46</v>
      </c>
      <c r="D131" s="1">
        <v>387.41</v>
      </c>
      <c r="E131" s="1">
        <v>608.01</v>
      </c>
      <c r="F131" s="5">
        <v>934.89</v>
      </c>
      <c r="G131" s="5">
        <v>382.49</v>
      </c>
      <c r="H131" s="5">
        <v>545.14</v>
      </c>
      <c r="I131" s="1">
        <v>852.12</v>
      </c>
      <c r="J131" s="5">
        <v>350.55</v>
      </c>
      <c r="K131" s="1">
        <v>704.62</v>
      </c>
      <c r="L131" s="1">
        <v>1018.99</v>
      </c>
      <c r="M131" s="1">
        <v>433.13</v>
      </c>
      <c r="N131" s="1">
        <v>693.55</v>
      </c>
      <c r="O131" s="1">
        <v>1002.46</v>
      </c>
      <c r="P131" s="1">
        <v>436.96</v>
      </c>
      <c r="Q131" s="5">
        <v>672.84</v>
      </c>
      <c r="R131" s="1">
        <v>970.69</v>
      </c>
      <c r="S131" s="1">
        <v>444.39</v>
      </c>
      <c r="T131" s="1" t="s">
        <v>40</v>
      </c>
      <c r="U131" s="1" t="s">
        <v>40</v>
      </c>
      <c r="V131" s="1" t="s">
        <v>40</v>
      </c>
      <c r="W131" s="1" t="s">
        <v>40</v>
      </c>
      <c r="X131" s="1" t="s">
        <v>40</v>
      </c>
      <c r="Y131" s="1" t="s">
        <v>40</v>
      </c>
      <c r="Z131" s="5" t="s">
        <v>40</v>
      </c>
      <c r="AA131" s="1" t="s">
        <v>40</v>
      </c>
      <c r="AB131" s="1" t="s">
        <v>40</v>
      </c>
      <c r="AC131" s="56">
        <f t="shared" si="47"/>
        <v>32782</v>
      </c>
      <c r="AD131" s="10">
        <f t="shared" si="48"/>
        <v>27.617838568327933</v>
      </c>
      <c r="AE131" s="10">
        <f t="shared" si="49"/>
        <v>15.583826906805264</v>
      </c>
      <c r="AF131" s="10">
        <f t="shared" si="50"/>
        <v>11.060405419170817</v>
      </c>
      <c r="AG131" s="10">
        <f t="shared" si="76"/>
        <v>51.646419797606448</v>
      </c>
      <c r="AH131" s="10">
        <f t="shared" si="51"/>
        <v>26.107069348495049</v>
      </c>
      <c r="AI131" s="10"/>
      <c r="AJ131" s="10">
        <f t="shared" si="52"/>
        <v>2</v>
      </c>
      <c r="AK131" s="10">
        <f t="shared" si="53"/>
        <v>4</v>
      </c>
      <c r="AL131" s="10">
        <f t="shared" si="54"/>
        <v>5</v>
      </c>
      <c r="AM131" s="10">
        <f t="shared" si="55"/>
        <v>1</v>
      </c>
      <c r="AN131" s="10">
        <f t="shared" si="56"/>
        <v>3</v>
      </c>
      <c r="AO131" s="10" t="str">
        <f t="shared" si="57"/>
        <v/>
      </c>
      <c r="AP131" s="11" t="str">
        <f t="shared" si="89"/>
        <v>小型</v>
      </c>
      <c r="AQ131" s="11" t="str">
        <f t="shared" si="89"/>
        <v>割安</v>
      </c>
      <c r="AR131" s="11" t="str">
        <f t="shared" si="89"/>
        <v>市場T</v>
      </c>
      <c r="AS131" s="11" t="str">
        <f t="shared" si="89"/>
        <v>成長</v>
      </c>
      <c r="AT131" s="11" t="str">
        <f t="shared" si="89"/>
        <v>コア</v>
      </c>
      <c r="AU131" s="10">
        <f t="shared" si="77"/>
        <v>51.65</v>
      </c>
      <c r="AV131" s="10">
        <f t="shared" si="78"/>
        <v>27.62</v>
      </c>
      <c r="AW131" s="10">
        <f t="shared" si="79"/>
        <v>26.11</v>
      </c>
      <c r="AX131" s="10">
        <f t="shared" si="80"/>
        <v>15.58</v>
      </c>
      <c r="AY131" s="10">
        <f t="shared" si="81"/>
        <v>11.06</v>
      </c>
      <c r="AZ131" s="10">
        <f t="shared" si="58"/>
        <v>0.99276223398507835</v>
      </c>
      <c r="BA131" s="10">
        <f t="shared" si="59"/>
        <v>-0.62613665887242265</v>
      </c>
      <c r="BB131" s="10">
        <f t="shared" si="60"/>
        <v>0.16904928154055643</v>
      </c>
      <c r="BC131" s="10">
        <f t="shared" si="61"/>
        <v>-0.30818467373909808</v>
      </c>
      <c r="BD131" s="10">
        <f t="shared" si="62"/>
        <v>0.12134547866746725</v>
      </c>
      <c r="BE131" s="10"/>
      <c r="BF131" s="10">
        <f t="shared" si="63"/>
        <v>1</v>
      </c>
      <c r="BG131" s="10">
        <f t="shared" si="64"/>
        <v>5</v>
      </c>
      <c r="BH131" s="10">
        <f t="shared" si="65"/>
        <v>2</v>
      </c>
      <c r="BI131" s="10">
        <f t="shared" si="66"/>
        <v>4</v>
      </c>
      <c r="BJ131" s="10">
        <f t="shared" si="67"/>
        <v>3</v>
      </c>
      <c r="BK131" s="10" t="str">
        <f t="shared" si="68"/>
        <v/>
      </c>
      <c r="BL131" s="3" t="str">
        <f t="shared" si="88"/>
        <v>割安</v>
      </c>
      <c r="BM131" s="3" t="str">
        <f t="shared" si="88"/>
        <v>コア</v>
      </c>
      <c r="BN131" s="3" t="str">
        <f t="shared" si="88"/>
        <v>市場T</v>
      </c>
      <c r="BO131" s="3" t="str">
        <f t="shared" si="88"/>
        <v>小型</v>
      </c>
      <c r="BP131" s="3" t="str">
        <f t="shared" si="88"/>
        <v>成長</v>
      </c>
      <c r="BQ131" s="10">
        <f t="shared" si="69"/>
        <v>0.99</v>
      </c>
      <c r="BR131" s="10">
        <f t="shared" si="70"/>
        <v>0.17</v>
      </c>
      <c r="BS131" s="10">
        <f t="shared" si="71"/>
        <v>0.12</v>
      </c>
      <c r="BT131" s="10">
        <f t="shared" si="72"/>
        <v>-0.31</v>
      </c>
      <c r="BU131" s="10">
        <f t="shared" si="73"/>
        <v>-0.63</v>
      </c>
    </row>
    <row r="132" spans="1:73" x14ac:dyDescent="0.2">
      <c r="A132" s="1">
        <v>198911</v>
      </c>
      <c r="B132" s="5">
        <v>650</v>
      </c>
      <c r="C132" s="1">
        <v>998.41</v>
      </c>
      <c r="D132" s="1">
        <v>408.36</v>
      </c>
      <c r="E132" s="1">
        <v>639.70000000000005</v>
      </c>
      <c r="F132" s="5">
        <v>978.08</v>
      </c>
      <c r="G132" s="5">
        <v>404.97</v>
      </c>
      <c r="H132" s="5">
        <v>578.87</v>
      </c>
      <c r="I132" s="1">
        <v>890.75</v>
      </c>
      <c r="J132" s="5">
        <v>377.97</v>
      </c>
      <c r="K132" s="1">
        <v>733.24</v>
      </c>
      <c r="L132" s="1">
        <v>1066.97</v>
      </c>
      <c r="M132" s="1">
        <v>447.07</v>
      </c>
      <c r="N132" s="1">
        <v>722.27</v>
      </c>
      <c r="O132" s="1">
        <v>1050.96</v>
      </c>
      <c r="P132" s="1">
        <v>451.19</v>
      </c>
      <c r="Q132" s="5">
        <v>701.77</v>
      </c>
      <c r="R132" s="1">
        <v>1020.21</v>
      </c>
      <c r="S132" s="1">
        <v>459.16</v>
      </c>
      <c r="T132" s="1" t="s">
        <v>40</v>
      </c>
      <c r="U132" s="1" t="s">
        <v>40</v>
      </c>
      <c r="V132" s="1" t="s">
        <v>40</v>
      </c>
      <c r="W132" s="1" t="s">
        <v>40</v>
      </c>
      <c r="X132" s="1" t="s">
        <v>40</v>
      </c>
      <c r="Y132" s="1" t="s">
        <v>40</v>
      </c>
      <c r="Z132" s="5" t="s">
        <v>40</v>
      </c>
      <c r="AA132" s="1" t="s">
        <v>40</v>
      </c>
      <c r="AB132" s="1" t="s">
        <v>40</v>
      </c>
      <c r="AC132" s="56">
        <f t="shared" si="47"/>
        <v>32813</v>
      </c>
      <c r="AD132" s="10">
        <f t="shared" si="48"/>
        <v>26.993689786803099</v>
      </c>
      <c r="AE132" s="10">
        <f t="shared" si="49"/>
        <v>15.422105683178478</v>
      </c>
      <c r="AF132" s="10">
        <f t="shared" si="50"/>
        <v>11.205671033926311</v>
      </c>
      <c r="AG132" s="10">
        <f t="shared" si="76"/>
        <v>48.510179032462844</v>
      </c>
      <c r="AH132" s="10">
        <f t="shared" si="51"/>
        <v>25.344697919278005</v>
      </c>
      <c r="AI132" s="10"/>
      <c r="AJ132" s="10">
        <f t="shared" si="52"/>
        <v>2</v>
      </c>
      <c r="AK132" s="10">
        <f t="shared" si="53"/>
        <v>4</v>
      </c>
      <c r="AL132" s="10">
        <f t="shared" si="54"/>
        <v>5</v>
      </c>
      <c r="AM132" s="10">
        <f t="shared" si="55"/>
        <v>1</v>
      </c>
      <c r="AN132" s="10">
        <f t="shared" si="56"/>
        <v>3</v>
      </c>
      <c r="AO132" s="10" t="str">
        <f t="shared" si="57"/>
        <v/>
      </c>
      <c r="AP132" s="11" t="str">
        <f t="shared" si="89"/>
        <v>小型</v>
      </c>
      <c r="AQ132" s="11" t="str">
        <f t="shared" si="89"/>
        <v>割安</v>
      </c>
      <c r="AR132" s="11" t="str">
        <f t="shared" si="89"/>
        <v>市場T</v>
      </c>
      <c r="AS132" s="11" t="str">
        <f t="shared" si="89"/>
        <v>成長</v>
      </c>
      <c r="AT132" s="11" t="str">
        <f t="shared" si="89"/>
        <v>コア</v>
      </c>
      <c r="AU132" s="10">
        <f t="shared" si="77"/>
        <v>48.51</v>
      </c>
      <c r="AV132" s="10">
        <f t="shared" si="78"/>
        <v>26.99</v>
      </c>
      <c r="AW132" s="10">
        <f t="shared" si="79"/>
        <v>25.34</v>
      </c>
      <c r="AX132" s="10">
        <f t="shared" si="80"/>
        <v>15.42</v>
      </c>
      <c r="AY132" s="10">
        <f t="shared" si="81"/>
        <v>11.21</v>
      </c>
      <c r="AZ132" s="10">
        <f t="shared" si="58"/>
        <v>4.619794842173941</v>
      </c>
      <c r="BA132" s="10">
        <f t="shared" si="59"/>
        <v>5.8772778373290757</v>
      </c>
      <c r="BB132" s="10">
        <f t="shared" si="60"/>
        <v>6.1874014014748457</v>
      </c>
      <c r="BC132" s="10">
        <f t="shared" si="61"/>
        <v>4.2996849176624385</v>
      </c>
      <c r="BD132" s="10">
        <f t="shared" si="62"/>
        <v>5.0386218932807481</v>
      </c>
      <c r="BE132" s="10"/>
      <c r="BF132" s="10">
        <f t="shared" si="63"/>
        <v>4</v>
      </c>
      <c r="BG132" s="10">
        <f t="shared" si="64"/>
        <v>2</v>
      </c>
      <c r="BH132" s="10">
        <f t="shared" si="65"/>
        <v>1</v>
      </c>
      <c r="BI132" s="10">
        <f t="shared" si="66"/>
        <v>5</v>
      </c>
      <c r="BJ132" s="10">
        <f t="shared" si="67"/>
        <v>3</v>
      </c>
      <c r="BK132" s="10" t="str">
        <f t="shared" si="68"/>
        <v/>
      </c>
      <c r="BL132" s="3" t="str">
        <f t="shared" si="88"/>
        <v>コア</v>
      </c>
      <c r="BM132" s="3" t="str">
        <f t="shared" si="88"/>
        <v>成長</v>
      </c>
      <c r="BN132" s="3" t="str">
        <f t="shared" si="88"/>
        <v>市場T</v>
      </c>
      <c r="BO132" s="3" t="str">
        <f t="shared" si="88"/>
        <v>割安</v>
      </c>
      <c r="BP132" s="3" t="str">
        <f t="shared" si="88"/>
        <v>小型</v>
      </c>
      <c r="BQ132" s="10">
        <f t="shared" si="69"/>
        <v>6.19</v>
      </c>
      <c r="BR132" s="10">
        <f t="shared" si="70"/>
        <v>5.88</v>
      </c>
      <c r="BS132" s="10">
        <f t="shared" si="71"/>
        <v>5.04</v>
      </c>
      <c r="BT132" s="10">
        <f t="shared" si="72"/>
        <v>4.62</v>
      </c>
      <c r="BU132" s="10">
        <f t="shared" si="73"/>
        <v>4.3</v>
      </c>
    </row>
    <row r="133" spans="1:73" x14ac:dyDescent="0.2">
      <c r="A133" s="1">
        <v>198912</v>
      </c>
      <c r="B133" s="5">
        <v>659.83</v>
      </c>
      <c r="C133" s="1">
        <v>1016.21</v>
      </c>
      <c r="D133" s="1">
        <v>413.29</v>
      </c>
      <c r="E133" s="1">
        <v>643.16999999999996</v>
      </c>
      <c r="F133" s="5">
        <v>986.16</v>
      </c>
      <c r="G133" s="5">
        <v>405.9</v>
      </c>
      <c r="H133" s="5">
        <v>572.79</v>
      </c>
      <c r="I133" s="1">
        <v>883.73</v>
      </c>
      <c r="J133" s="5">
        <v>373.06</v>
      </c>
      <c r="K133" s="1">
        <v>751.29</v>
      </c>
      <c r="L133" s="1">
        <v>1093.6199999999999</v>
      </c>
      <c r="M133" s="1">
        <v>457.87</v>
      </c>
      <c r="N133" s="1">
        <v>747.94</v>
      </c>
      <c r="O133" s="1">
        <v>1088.3800000000001</v>
      </c>
      <c r="P133" s="1">
        <v>467.2</v>
      </c>
      <c r="Q133" s="5">
        <v>741.67</v>
      </c>
      <c r="R133" s="1">
        <v>1078.31</v>
      </c>
      <c r="S133" s="1">
        <v>485.23</v>
      </c>
      <c r="T133" s="1" t="s">
        <v>40</v>
      </c>
      <c r="U133" s="1" t="s">
        <v>40</v>
      </c>
      <c r="V133" s="1" t="s">
        <v>40</v>
      </c>
      <c r="W133" s="1" t="s">
        <v>40</v>
      </c>
      <c r="X133" s="1" t="s">
        <v>40</v>
      </c>
      <c r="Y133" s="1" t="s">
        <v>40</v>
      </c>
      <c r="Z133" s="5" t="s">
        <v>40</v>
      </c>
      <c r="AA133" s="1" t="s">
        <v>40</v>
      </c>
      <c r="AB133" s="1" t="s">
        <v>40</v>
      </c>
      <c r="AC133" s="56">
        <f t="shared" si="47"/>
        <v>32843</v>
      </c>
      <c r="AD133" s="10">
        <f t="shared" si="48"/>
        <v>25.571090228436088</v>
      </c>
      <c r="AE133" s="10">
        <f t="shared" si="49"/>
        <v>10.726171640569593</v>
      </c>
      <c r="AF133" s="10">
        <f t="shared" si="50"/>
        <v>7.1937868438289421</v>
      </c>
      <c r="AG133" s="10">
        <f t="shared" si="76"/>
        <v>54.682155668641009</v>
      </c>
      <c r="AH133" s="10">
        <f t="shared" si="51"/>
        <v>23.744420689396506</v>
      </c>
      <c r="AI133" s="10"/>
      <c r="AJ133" s="10">
        <f t="shared" si="52"/>
        <v>2</v>
      </c>
      <c r="AK133" s="10">
        <f t="shared" si="53"/>
        <v>4</v>
      </c>
      <c r="AL133" s="10">
        <f t="shared" si="54"/>
        <v>5</v>
      </c>
      <c r="AM133" s="10">
        <f t="shared" si="55"/>
        <v>1</v>
      </c>
      <c r="AN133" s="10">
        <f t="shared" si="56"/>
        <v>3</v>
      </c>
      <c r="AO133" s="10" t="str">
        <f t="shared" si="57"/>
        <v/>
      </c>
      <c r="AP133" s="11" t="str">
        <f t="shared" si="89"/>
        <v>小型</v>
      </c>
      <c r="AQ133" s="11" t="str">
        <f t="shared" si="89"/>
        <v>割安</v>
      </c>
      <c r="AR133" s="11" t="str">
        <f t="shared" si="89"/>
        <v>市場T</v>
      </c>
      <c r="AS133" s="11" t="str">
        <f t="shared" si="89"/>
        <v>成長</v>
      </c>
      <c r="AT133" s="11" t="str">
        <f t="shared" si="89"/>
        <v>コア</v>
      </c>
      <c r="AU133" s="10">
        <f t="shared" si="77"/>
        <v>54.68</v>
      </c>
      <c r="AV133" s="10">
        <f t="shared" si="78"/>
        <v>25.57</v>
      </c>
      <c r="AW133" s="10">
        <f t="shared" si="79"/>
        <v>23.74</v>
      </c>
      <c r="AX133" s="10">
        <f t="shared" si="80"/>
        <v>10.73</v>
      </c>
      <c r="AY133" s="10">
        <f t="shared" si="81"/>
        <v>7.19</v>
      </c>
      <c r="AZ133" s="10">
        <f t="shared" si="58"/>
        <v>0.82610829380009854</v>
      </c>
      <c r="BA133" s="10">
        <f t="shared" si="59"/>
        <v>0.22964664049187622</v>
      </c>
      <c r="BB133" s="10">
        <f t="shared" si="60"/>
        <v>-1.050322179418528</v>
      </c>
      <c r="BC133" s="10">
        <f t="shared" si="61"/>
        <v>5.6856234948772455</v>
      </c>
      <c r="BD133" s="10">
        <f t="shared" si="62"/>
        <v>1.5123076923077017</v>
      </c>
      <c r="BE133" s="10"/>
      <c r="BF133" s="10">
        <f t="shared" si="63"/>
        <v>3</v>
      </c>
      <c r="BG133" s="10">
        <f t="shared" si="64"/>
        <v>4</v>
      </c>
      <c r="BH133" s="10">
        <f t="shared" si="65"/>
        <v>5</v>
      </c>
      <c r="BI133" s="10">
        <f t="shared" si="66"/>
        <v>1</v>
      </c>
      <c r="BJ133" s="10">
        <f t="shared" si="67"/>
        <v>2</v>
      </c>
      <c r="BK133" s="10" t="str">
        <f t="shared" si="68"/>
        <v/>
      </c>
      <c r="BL133" s="3" t="str">
        <f t="shared" si="88"/>
        <v>小型</v>
      </c>
      <c r="BM133" s="3" t="str">
        <f t="shared" si="88"/>
        <v>市場T</v>
      </c>
      <c r="BN133" s="3" t="str">
        <f t="shared" si="88"/>
        <v>割安</v>
      </c>
      <c r="BO133" s="3" t="str">
        <f t="shared" si="88"/>
        <v>成長</v>
      </c>
      <c r="BP133" s="3" t="str">
        <f t="shared" si="88"/>
        <v>コア</v>
      </c>
      <c r="BQ133" s="10">
        <f t="shared" si="69"/>
        <v>5.69</v>
      </c>
      <c r="BR133" s="10">
        <f t="shared" si="70"/>
        <v>1.51</v>
      </c>
      <c r="BS133" s="10">
        <f t="shared" si="71"/>
        <v>0.83</v>
      </c>
      <c r="BT133" s="10">
        <f t="shared" si="72"/>
        <v>0.23</v>
      </c>
      <c r="BU133" s="10">
        <f t="shared" si="73"/>
        <v>-1.05</v>
      </c>
    </row>
    <row r="134" spans="1:73" x14ac:dyDescent="0.2">
      <c r="A134" s="1">
        <v>199001</v>
      </c>
      <c r="B134" s="5">
        <v>630.04999999999995</v>
      </c>
      <c r="C134" s="1">
        <v>966.77</v>
      </c>
      <c r="D134" s="1">
        <v>396.09</v>
      </c>
      <c r="E134" s="1">
        <v>608.87</v>
      </c>
      <c r="F134" s="5">
        <v>932</v>
      </c>
      <c r="G134" s="5">
        <v>384.95</v>
      </c>
      <c r="H134" s="5">
        <v>536.5</v>
      </c>
      <c r="I134" s="1">
        <v>831.16</v>
      </c>
      <c r="J134" s="5">
        <v>347.65</v>
      </c>
      <c r="K134" s="1">
        <v>721.36</v>
      </c>
      <c r="L134" s="1">
        <v>1041.22</v>
      </c>
      <c r="M134" s="1">
        <v>443.07</v>
      </c>
      <c r="N134" s="1">
        <v>727.48</v>
      </c>
      <c r="O134" s="1">
        <v>1050.23</v>
      </c>
      <c r="P134" s="1">
        <v>456.9</v>
      </c>
      <c r="Q134" s="5">
        <v>741.64</v>
      </c>
      <c r="R134" s="1">
        <v>1076.47</v>
      </c>
      <c r="S134" s="1">
        <v>485.7</v>
      </c>
      <c r="T134" s="1" t="s">
        <v>40</v>
      </c>
      <c r="U134" s="1" t="s">
        <v>40</v>
      </c>
      <c r="V134" s="1" t="s">
        <v>40</v>
      </c>
      <c r="W134" s="1" t="s">
        <v>40</v>
      </c>
      <c r="X134" s="1" t="s">
        <v>40</v>
      </c>
      <c r="Y134" s="1" t="s">
        <v>40</v>
      </c>
      <c r="Z134" s="5" t="s">
        <v>40</v>
      </c>
      <c r="AA134" s="1" t="s">
        <v>40</v>
      </c>
      <c r="AB134" s="1" t="s">
        <v>40</v>
      </c>
      <c r="AC134" s="56">
        <f t="shared" si="47"/>
        <v>32874</v>
      </c>
      <c r="AD134" s="10">
        <f t="shared" si="48"/>
        <v>13.138376003010555</v>
      </c>
      <c r="AE134" s="10">
        <f t="shared" si="49"/>
        <v>1.0951205420452803</v>
      </c>
      <c r="AF134" s="10">
        <f t="shared" si="50"/>
        <v>-3.2496573613215007</v>
      </c>
      <c r="AG134" s="10">
        <f t="shared" si="76"/>
        <v>41.558664656143243</v>
      </c>
      <c r="AH134" s="10">
        <f t="shared" si="51"/>
        <v>12.396532039389175</v>
      </c>
      <c r="AI134" s="10"/>
      <c r="AJ134" s="10">
        <f t="shared" si="52"/>
        <v>2</v>
      </c>
      <c r="AK134" s="10">
        <f t="shared" si="53"/>
        <v>4</v>
      </c>
      <c r="AL134" s="10">
        <f t="shared" si="54"/>
        <v>5</v>
      </c>
      <c r="AM134" s="10">
        <f t="shared" si="55"/>
        <v>1</v>
      </c>
      <c r="AN134" s="10">
        <f t="shared" si="56"/>
        <v>3</v>
      </c>
      <c r="AO134" s="10" t="str">
        <f t="shared" si="57"/>
        <v/>
      </c>
      <c r="AP134" s="11" t="str">
        <f t="shared" si="89"/>
        <v>小型</v>
      </c>
      <c r="AQ134" s="11" t="str">
        <f t="shared" si="89"/>
        <v>割安</v>
      </c>
      <c r="AR134" s="11" t="str">
        <f t="shared" si="89"/>
        <v>市場T</v>
      </c>
      <c r="AS134" s="11" t="str">
        <f t="shared" si="89"/>
        <v>成長</v>
      </c>
      <c r="AT134" s="11" t="str">
        <f t="shared" si="89"/>
        <v>コア</v>
      </c>
      <c r="AU134" s="10">
        <f t="shared" si="77"/>
        <v>41.56</v>
      </c>
      <c r="AV134" s="10">
        <f t="shared" si="78"/>
        <v>13.14</v>
      </c>
      <c r="AW134" s="10">
        <f t="shared" si="79"/>
        <v>12.4</v>
      </c>
      <c r="AX134" s="10">
        <f t="shared" si="80"/>
        <v>1.1000000000000001</v>
      </c>
      <c r="AY134" s="10">
        <f t="shared" si="81"/>
        <v>-3.25</v>
      </c>
      <c r="AZ134" s="10">
        <f t="shared" si="58"/>
        <v>-5.492009410237686</v>
      </c>
      <c r="BA134" s="10">
        <f t="shared" si="59"/>
        <v>-5.1613697955161353</v>
      </c>
      <c r="BB134" s="10">
        <f t="shared" si="60"/>
        <v>-6.3356553012447803</v>
      </c>
      <c r="BC134" s="10">
        <f t="shared" si="61"/>
        <v>-4.0449256407781853E-3</v>
      </c>
      <c r="BD134" s="10">
        <f t="shared" si="62"/>
        <v>-4.5132837245957402</v>
      </c>
      <c r="BE134" s="10"/>
      <c r="BF134" s="10">
        <f t="shared" si="63"/>
        <v>4</v>
      </c>
      <c r="BG134" s="10">
        <f t="shared" si="64"/>
        <v>3</v>
      </c>
      <c r="BH134" s="10">
        <f t="shared" si="65"/>
        <v>5</v>
      </c>
      <c r="BI134" s="10">
        <f t="shared" si="66"/>
        <v>1</v>
      </c>
      <c r="BJ134" s="10">
        <f t="shared" si="67"/>
        <v>2</v>
      </c>
      <c r="BK134" s="10" t="str">
        <f t="shared" si="68"/>
        <v/>
      </c>
      <c r="BL134" s="3" t="str">
        <f t="shared" ref="BL134:BP143" si="90">INDEX($BF$12:$BK$12,MATCH(BL$12,$BF134:$BK134,0))</f>
        <v>小型</v>
      </c>
      <c r="BM134" s="3" t="str">
        <f t="shared" si="90"/>
        <v>市場T</v>
      </c>
      <c r="BN134" s="3" t="str">
        <f t="shared" si="90"/>
        <v>成長</v>
      </c>
      <c r="BO134" s="3" t="str">
        <f t="shared" si="90"/>
        <v>割安</v>
      </c>
      <c r="BP134" s="3" t="str">
        <f t="shared" si="90"/>
        <v>コア</v>
      </c>
      <c r="BQ134" s="10">
        <f t="shared" si="69"/>
        <v>0</v>
      </c>
      <c r="BR134" s="10">
        <f t="shared" si="70"/>
        <v>-4.51</v>
      </c>
      <c r="BS134" s="10">
        <f t="shared" si="71"/>
        <v>-5.16</v>
      </c>
      <c r="BT134" s="10">
        <f t="shared" si="72"/>
        <v>-5.49</v>
      </c>
      <c r="BU134" s="10">
        <f t="shared" si="73"/>
        <v>-6.34</v>
      </c>
    </row>
    <row r="135" spans="1:73" x14ac:dyDescent="0.2">
      <c r="A135" s="1">
        <v>199002</v>
      </c>
      <c r="B135" s="5">
        <v>593.86</v>
      </c>
      <c r="C135" s="1">
        <v>903.04</v>
      </c>
      <c r="D135" s="1">
        <v>376.66</v>
      </c>
      <c r="E135" s="1">
        <v>568.47</v>
      </c>
      <c r="F135" s="5">
        <v>863.55</v>
      </c>
      <c r="G135" s="5">
        <v>362.37</v>
      </c>
      <c r="H135" s="5">
        <v>496.98</v>
      </c>
      <c r="I135" s="1">
        <v>765.59</v>
      </c>
      <c r="J135" s="5">
        <v>324.29000000000002</v>
      </c>
      <c r="K135" s="1">
        <v>680.42</v>
      </c>
      <c r="L135" s="1">
        <v>973.34</v>
      </c>
      <c r="M135" s="1">
        <v>421.34</v>
      </c>
      <c r="N135" s="1">
        <v>696.41</v>
      </c>
      <c r="O135" s="1">
        <v>996.32</v>
      </c>
      <c r="P135" s="1">
        <v>440.6</v>
      </c>
      <c r="Q135" s="5">
        <v>733.26</v>
      </c>
      <c r="R135" s="1">
        <v>1062.93</v>
      </c>
      <c r="S135" s="1">
        <v>480.61</v>
      </c>
      <c r="T135" s="1" t="s">
        <v>40</v>
      </c>
      <c r="U135" s="1" t="s">
        <v>40</v>
      </c>
      <c r="V135" s="1" t="s">
        <v>40</v>
      </c>
      <c r="W135" s="1" t="s">
        <v>40</v>
      </c>
      <c r="X135" s="1" t="s">
        <v>40</v>
      </c>
      <c r="Y135" s="1" t="s">
        <v>40</v>
      </c>
      <c r="Z135" s="5" t="s">
        <v>40</v>
      </c>
      <c r="AA135" s="1" t="s">
        <v>40</v>
      </c>
      <c r="AB135" s="1" t="s">
        <v>40</v>
      </c>
      <c r="AC135" s="56">
        <f t="shared" si="47"/>
        <v>32905</v>
      </c>
      <c r="AD135" s="10">
        <f t="shared" si="48"/>
        <v>2.6069081878779876</v>
      </c>
      <c r="AE135" s="10">
        <f t="shared" si="49"/>
        <v>-2.4024347545045677</v>
      </c>
      <c r="AF135" s="10">
        <f t="shared" si="50"/>
        <v>-9.6383570610374729</v>
      </c>
      <c r="AG135" s="10">
        <f t="shared" si="76"/>
        <v>42.201105400950254</v>
      </c>
      <c r="AH135" s="10">
        <f t="shared" si="51"/>
        <v>6.3750514983789364</v>
      </c>
      <c r="AI135" s="10"/>
      <c r="AJ135" s="10">
        <f t="shared" si="52"/>
        <v>3</v>
      </c>
      <c r="AK135" s="10">
        <f t="shared" si="53"/>
        <v>4</v>
      </c>
      <c r="AL135" s="10">
        <f t="shared" si="54"/>
        <v>5</v>
      </c>
      <c r="AM135" s="10">
        <f t="shared" si="55"/>
        <v>1</v>
      </c>
      <c r="AN135" s="10">
        <f t="shared" si="56"/>
        <v>2</v>
      </c>
      <c r="AO135" s="10" t="str">
        <f t="shared" si="57"/>
        <v/>
      </c>
      <c r="AP135" s="11" t="str">
        <f t="shared" ref="AP135:AT144" si="91">INDEX($AJ$12:$AO$12,MATCH(AP$12,$AJ135:$AO135,0))</f>
        <v>小型</v>
      </c>
      <c r="AQ135" s="11" t="str">
        <f t="shared" si="91"/>
        <v>市場T</v>
      </c>
      <c r="AR135" s="11" t="str">
        <f t="shared" si="91"/>
        <v>割安</v>
      </c>
      <c r="AS135" s="11" t="str">
        <f t="shared" si="91"/>
        <v>成長</v>
      </c>
      <c r="AT135" s="11" t="str">
        <f t="shared" si="91"/>
        <v>コア</v>
      </c>
      <c r="AU135" s="10">
        <f t="shared" si="77"/>
        <v>42.2</v>
      </c>
      <c r="AV135" s="10">
        <f t="shared" si="78"/>
        <v>6.38</v>
      </c>
      <c r="AW135" s="10">
        <f t="shared" si="79"/>
        <v>2.61</v>
      </c>
      <c r="AX135" s="10">
        <f t="shared" si="80"/>
        <v>-2.4</v>
      </c>
      <c r="AY135" s="10">
        <f t="shared" si="81"/>
        <v>-9.64</v>
      </c>
      <c r="AZ135" s="10">
        <f t="shared" si="58"/>
        <v>-7.3444206008583706</v>
      </c>
      <c r="BA135" s="10">
        <f t="shared" si="59"/>
        <v>-5.8656968437459378</v>
      </c>
      <c r="BB135" s="10">
        <f t="shared" si="60"/>
        <v>-7.366262814538671</v>
      </c>
      <c r="BC135" s="10">
        <f t="shared" si="61"/>
        <v>-1.1299282670837574</v>
      </c>
      <c r="BD135" s="10">
        <f t="shared" si="62"/>
        <v>-5.7439885723355228</v>
      </c>
      <c r="BE135" s="10"/>
      <c r="BF135" s="10">
        <f t="shared" si="63"/>
        <v>4</v>
      </c>
      <c r="BG135" s="10">
        <f t="shared" si="64"/>
        <v>3</v>
      </c>
      <c r="BH135" s="10">
        <f t="shared" si="65"/>
        <v>5</v>
      </c>
      <c r="BI135" s="10">
        <f t="shared" si="66"/>
        <v>1</v>
      </c>
      <c r="BJ135" s="10">
        <f t="shared" si="67"/>
        <v>2</v>
      </c>
      <c r="BK135" s="10" t="str">
        <f t="shared" si="68"/>
        <v/>
      </c>
      <c r="BL135" s="3" t="str">
        <f t="shared" si="90"/>
        <v>小型</v>
      </c>
      <c r="BM135" s="3" t="str">
        <f t="shared" si="90"/>
        <v>市場T</v>
      </c>
      <c r="BN135" s="3" t="str">
        <f t="shared" si="90"/>
        <v>成長</v>
      </c>
      <c r="BO135" s="3" t="str">
        <f t="shared" si="90"/>
        <v>割安</v>
      </c>
      <c r="BP135" s="3" t="str">
        <f t="shared" si="90"/>
        <v>コア</v>
      </c>
      <c r="BQ135" s="10">
        <f t="shared" si="69"/>
        <v>-1.1299999999999999</v>
      </c>
      <c r="BR135" s="10">
        <f t="shared" si="70"/>
        <v>-5.74</v>
      </c>
      <c r="BS135" s="10">
        <f t="shared" si="71"/>
        <v>-5.87</v>
      </c>
      <c r="BT135" s="10">
        <f t="shared" si="72"/>
        <v>-7.34</v>
      </c>
      <c r="BU135" s="10">
        <f t="shared" si="73"/>
        <v>-7.37</v>
      </c>
    </row>
    <row r="136" spans="1:73" x14ac:dyDescent="0.2">
      <c r="A136" s="1">
        <v>199003</v>
      </c>
      <c r="B136" s="5">
        <v>516.99</v>
      </c>
      <c r="C136" s="1">
        <v>790.94</v>
      </c>
      <c r="D136" s="1">
        <v>325.95999999999998</v>
      </c>
      <c r="E136" s="1">
        <v>489.78</v>
      </c>
      <c r="F136" s="5">
        <v>751.23</v>
      </c>
      <c r="G136" s="5">
        <v>308.98</v>
      </c>
      <c r="H136" s="5">
        <v>424.35</v>
      </c>
      <c r="I136" s="1">
        <v>669.22</v>
      </c>
      <c r="J136" s="5">
        <v>268.87</v>
      </c>
      <c r="K136" s="1">
        <v>593.01</v>
      </c>
      <c r="L136" s="1">
        <v>840.66</v>
      </c>
      <c r="M136" s="1">
        <v>370.19</v>
      </c>
      <c r="N136" s="1">
        <v>616.49</v>
      </c>
      <c r="O136" s="1">
        <v>874.56</v>
      </c>
      <c r="P136" s="1">
        <v>392.67</v>
      </c>
      <c r="Q136" s="5">
        <v>670.51</v>
      </c>
      <c r="R136" s="1">
        <v>972.75</v>
      </c>
      <c r="S136" s="1">
        <v>439.26</v>
      </c>
      <c r="T136" s="1" t="s">
        <v>40</v>
      </c>
      <c r="U136" s="1" t="s">
        <v>40</v>
      </c>
      <c r="V136" s="1" t="s">
        <v>40</v>
      </c>
      <c r="W136" s="1" t="s">
        <v>40</v>
      </c>
      <c r="X136" s="1" t="s">
        <v>40</v>
      </c>
      <c r="Y136" s="1" t="s">
        <v>40</v>
      </c>
      <c r="Z136" s="5" t="s">
        <v>40</v>
      </c>
      <c r="AA136" s="1" t="s">
        <v>40</v>
      </c>
      <c r="AB136" s="1" t="s">
        <v>40</v>
      </c>
      <c r="AC136" s="56">
        <f t="shared" si="47"/>
        <v>32933</v>
      </c>
      <c r="AD136" s="10">
        <f t="shared" si="48"/>
        <v>-12.161498526729343</v>
      </c>
      <c r="AE136" s="10">
        <f t="shared" si="49"/>
        <v>-16.647333351317805</v>
      </c>
      <c r="AF136" s="10">
        <f t="shared" si="50"/>
        <v>-21.292775665399233</v>
      </c>
      <c r="AG136" s="10">
        <f t="shared" si="76"/>
        <v>26.277825906813803</v>
      </c>
      <c r="AH136" s="10">
        <f t="shared" si="51"/>
        <v>-8.3984478817838664</v>
      </c>
      <c r="AI136" s="10"/>
      <c r="AJ136" s="10">
        <f t="shared" si="52"/>
        <v>3</v>
      </c>
      <c r="AK136" s="10">
        <f t="shared" si="53"/>
        <v>4</v>
      </c>
      <c r="AL136" s="10">
        <f t="shared" si="54"/>
        <v>5</v>
      </c>
      <c r="AM136" s="10">
        <f t="shared" si="55"/>
        <v>1</v>
      </c>
      <c r="AN136" s="10">
        <f t="shared" si="56"/>
        <v>2</v>
      </c>
      <c r="AO136" s="10" t="str">
        <f t="shared" si="57"/>
        <v/>
      </c>
      <c r="AP136" s="11" t="str">
        <f t="shared" si="91"/>
        <v>小型</v>
      </c>
      <c r="AQ136" s="11" t="str">
        <f t="shared" si="91"/>
        <v>市場T</v>
      </c>
      <c r="AR136" s="11" t="str">
        <f t="shared" si="91"/>
        <v>割安</v>
      </c>
      <c r="AS136" s="11" t="str">
        <f t="shared" si="91"/>
        <v>成長</v>
      </c>
      <c r="AT136" s="11" t="str">
        <f t="shared" si="91"/>
        <v>コア</v>
      </c>
      <c r="AU136" s="10">
        <f t="shared" si="77"/>
        <v>26.28</v>
      </c>
      <c r="AV136" s="10">
        <f t="shared" si="78"/>
        <v>-8.4</v>
      </c>
      <c r="AW136" s="10">
        <f t="shared" si="79"/>
        <v>-12.16</v>
      </c>
      <c r="AX136" s="10">
        <f t="shared" si="80"/>
        <v>-16.649999999999999</v>
      </c>
      <c r="AY136" s="10">
        <f t="shared" si="81"/>
        <v>-21.29</v>
      </c>
      <c r="AZ136" s="10">
        <f t="shared" si="58"/>
        <v>-13.00677436164669</v>
      </c>
      <c r="BA136" s="10">
        <f t="shared" si="59"/>
        <v>-14.733559621381453</v>
      </c>
      <c r="BB136" s="10">
        <f t="shared" si="60"/>
        <v>-14.614270191959433</v>
      </c>
      <c r="BC136" s="10">
        <f t="shared" si="61"/>
        <v>-8.5576739492131075</v>
      </c>
      <c r="BD136" s="10">
        <f t="shared" si="62"/>
        <v>-12.944128245714481</v>
      </c>
      <c r="BE136" s="10"/>
      <c r="BF136" s="10">
        <f t="shared" si="63"/>
        <v>3</v>
      </c>
      <c r="BG136" s="10">
        <f t="shared" si="64"/>
        <v>5</v>
      </c>
      <c r="BH136" s="10">
        <f t="shared" si="65"/>
        <v>4</v>
      </c>
      <c r="BI136" s="10">
        <f t="shared" si="66"/>
        <v>1</v>
      </c>
      <c r="BJ136" s="10">
        <f t="shared" si="67"/>
        <v>2</v>
      </c>
      <c r="BK136" s="10" t="str">
        <f t="shared" si="68"/>
        <v/>
      </c>
      <c r="BL136" s="3" t="str">
        <f t="shared" si="90"/>
        <v>小型</v>
      </c>
      <c r="BM136" s="3" t="str">
        <f t="shared" si="90"/>
        <v>市場T</v>
      </c>
      <c r="BN136" s="3" t="str">
        <f t="shared" si="90"/>
        <v>割安</v>
      </c>
      <c r="BO136" s="3" t="str">
        <f t="shared" si="90"/>
        <v>コア</v>
      </c>
      <c r="BP136" s="3" t="str">
        <f t="shared" si="90"/>
        <v>成長</v>
      </c>
      <c r="BQ136" s="10">
        <f t="shared" si="69"/>
        <v>-8.56</v>
      </c>
      <c r="BR136" s="10">
        <f t="shared" si="70"/>
        <v>-12.94</v>
      </c>
      <c r="BS136" s="10">
        <f t="shared" si="71"/>
        <v>-13.01</v>
      </c>
      <c r="BT136" s="10">
        <f t="shared" si="72"/>
        <v>-14.61</v>
      </c>
      <c r="BU136" s="10">
        <f t="shared" si="73"/>
        <v>-14.73</v>
      </c>
    </row>
    <row r="137" spans="1:73" x14ac:dyDescent="0.2">
      <c r="A137" s="1">
        <v>199004</v>
      </c>
      <c r="B137" s="5">
        <v>514.99</v>
      </c>
      <c r="C137" s="1">
        <v>790.38</v>
      </c>
      <c r="D137" s="1">
        <v>323.68</v>
      </c>
      <c r="E137" s="1">
        <v>494.57</v>
      </c>
      <c r="F137" s="5">
        <v>758.6</v>
      </c>
      <c r="G137" s="5">
        <v>311.99</v>
      </c>
      <c r="H137" s="5">
        <v>433</v>
      </c>
      <c r="I137" s="1">
        <v>682.8</v>
      </c>
      <c r="J137" s="5">
        <v>274.39</v>
      </c>
      <c r="K137" s="1">
        <v>590.9</v>
      </c>
      <c r="L137" s="1">
        <v>835.62</v>
      </c>
      <c r="M137" s="1">
        <v>369.67</v>
      </c>
      <c r="N137" s="1">
        <v>601.54</v>
      </c>
      <c r="O137" s="1">
        <v>854.23</v>
      </c>
      <c r="P137" s="1">
        <v>382.85</v>
      </c>
      <c r="Q137" s="5">
        <v>625.98</v>
      </c>
      <c r="R137" s="1">
        <v>908.01</v>
      </c>
      <c r="S137" s="1">
        <v>410.12</v>
      </c>
      <c r="T137" s="1" t="s">
        <v>40</v>
      </c>
      <c r="U137" s="1" t="s">
        <v>40</v>
      </c>
      <c r="V137" s="1" t="s">
        <v>40</v>
      </c>
      <c r="W137" s="1" t="s">
        <v>40</v>
      </c>
      <c r="X137" s="1" t="s">
        <v>40</v>
      </c>
      <c r="Y137" s="1" t="s">
        <v>40</v>
      </c>
      <c r="Z137" s="5" t="s">
        <v>40</v>
      </c>
      <c r="AA137" s="1" t="s">
        <v>40</v>
      </c>
      <c r="AB137" s="1" t="s">
        <v>40</v>
      </c>
      <c r="AC137" s="56">
        <f t="shared" si="47"/>
        <v>32964</v>
      </c>
      <c r="AD137" s="10">
        <f t="shared" si="48"/>
        <v>-11.602596222193728</v>
      </c>
      <c r="AE137" s="10">
        <f t="shared" si="49"/>
        <v>-16.320673747451984</v>
      </c>
      <c r="AF137" s="10">
        <f t="shared" si="50"/>
        <v>-19.31426441814963</v>
      </c>
      <c r="AG137" s="10">
        <f t="shared" si="76"/>
        <v>12.974426537205153</v>
      </c>
      <c r="AH137" s="10">
        <f t="shared" si="51"/>
        <v>-9.7363900865846347</v>
      </c>
      <c r="AI137" s="10"/>
      <c r="AJ137" s="10">
        <f t="shared" si="52"/>
        <v>3</v>
      </c>
      <c r="AK137" s="10">
        <f t="shared" si="53"/>
        <v>4</v>
      </c>
      <c r="AL137" s="10">
        <f t="shared" si="54"/>
        <v>5</v>
      </c>
      <c r="AM137" s="10">
        <f t="shared" si="55"/>
        <v>1</v>
      </c>
      <c r="AN137" s="10">
        <f t="shared" si="56"/>
        <v>2</v>
      </c>
      <c r="AO137" s="10" t="str">
        <f t="shared" si="57"/>
        <v/>
      </c>
      <c r="AP137" s="11" t="str">
        <f t="shared" si="91"/>
        <v>小型</v>
      </c>
      <c r="AQ137" s="11" t="str">
        <f t="shared" si="91"/>
        <v>市場T</v>
      </c>
      <c r="AR137" s="11" t="str">
        <f t="shared" si="91"/>
        <v>割安</v>
      </c>
      <c r="AS137" s="11" t="str">
        <f t="shared" si="91"/>
        <v>成長</v>
      </c>
      <c r="AT137" s="11" t="str">
        <f t="shared" si="91"/>
        <v>コア</v>
      </c>
      <c r="AU137" s="10">
        <f t="shared" si="77"/>
        <v>12.97</v>
      </c>
      <c r="AV137" s="10">
        <f t="shared" si="78"/>
        <v>-9.74</v>
      </c>
      <c r="AW137" s="10">
        <f t="shared" si="79"/>
        <v>-11.6</v>
      </c>
      <c r="AX137" s="10">
        <f t="shared" si="80"/>
        <v>-16.32</v>
      </c>
      <c r="AY137" s="10">
        <f t="shared" si="81"/>
        <v>-19.309999999999999</v>
      </c>
      <c r="AZ137" s="10">
        <f t="shared" si="58"/>
        <v>0.98105773198620128</v>
      </c>
      <c r="BA137" s="10">
        <f t="shared" si="59"/>
        <v>0.97417308563660931</v>
      </c>
      <c r="BB137" s="10">
        <f t="shared" si="60"/>
        <v>2.038411688464703</v>
      </c>
      <c r="BC137" s="10">
        <f t="shared" si="61"/>
        <v>-6.6412134047217801</v>
      </c>
      <c r="BD137" s="10">
        <f t="shared" si="62"/>
        <v>-0.3868546780401938</v>
      </c>
      <c r="BE137" s="10"/>
      <c r="BF137" s="10">
        <f t="shared" si="63"/>
        <v>2</v>
      </c>
      <c r="BG137" s="10">
        <f t="shared" si="64"/>
        <v>3</v>
      </c>
      <c r="BH137" s="10">
        <f t="shared" si="65"/>
        <v>1</v>
      </c>
      <c r="BI137" s="10">
        <f t="shared" si="66"/>
        <v>5</v>
      </c>
      <c r="BJ137" s="10">
        <f t="shared" si="67"/>
        <v>4</v>
      </c>
      <c r="BK137" s="10" t="str">
        <f t="shared" si="68"/>
        <v/>
      </c>
      <c r="BL137" s="3" t="str">
        <f t="shared" si="90"/>
        <v>コア</v>
      </c>
      <c r="BM137" s="3" t="str">
        <f t="shared" si="90"/>
        <v>割安</v>
      </c>
      <c r="BN137" s="3" t="str">
        <f t="shared" si="90"/>
        <v>成長</v>
      </c>
      <c r="BO137" s="3" t="str">
        <f t="shared" si="90"/>
        <v>市場T</v>
      </c>
      <c r="BP137" s="3" t="str">
        <f t="shared" si="90"/>
        <v>小型</v>
      </c>
      <c r="BQ137" s="10">
        <f t="shared" si="69"/>
        <v>2.04</v>
      </c>
      <c r="BR137" s="10">
        <f t="shared" si="70"/>
        <v>0.98</v>
      </c>
      <c r="BS137" s="10">
        <f t="shared" si="71"/>
        <v>0.97</v>
      </c>
      <c r="BT137" s="10">
        <f t="shared" si="72"/>
        <v>-0.39</v>
      </c>
      <c r="BU137" s="10">
        <f t="shared" si="73"/>
        <v>-6.64</v>
      </c>
    </row>
    <row r="138" spans="1:73" x14ac:dyDescent="0.2">
      <c r="A138" s="1">
        <v>199005</v>
      </c>
      <c r="B138" s="5">
        <v>568.69000000000005</v>
      </c>
      <c r="C138" s="1">
        <v>870.44</v>
      </c>
      <c r="D138" s="1">
        <v>358.4</v>
      </c>
      <c r="E138" s="1">
        <v>544.07000000000005</v>
      </c>
      <c r="F138" s="5">
        <v>833.08</v>
      </c>
      <c r="G138" s="5">
        <v>343.86</v>
      </c>
      <c r="H138" s="5">
        <v>475.39</v>
      </c>
      <c r="I138" s="1">
        <v>744.88</v>
      </c>
      <c r="J138" s="5">
        <v>303.70999999999998</v>
      </c>
      <c r="K138" s="1">
        <v>651.70000000000005</v>
      </c>
      <c r="L138" s="1">
        <v>927.06</v>
      </c>
      <c r="M138" s="1">
        <v>405.58</v>
      </c>
      <c r="N138" s="1">
        <v>667.66</v>
      </c>
      <c r="O138" s="1">
        <v>950.72</v>
      </c>
      <c r="P138" s="1">
        <v>424.01</v>
      </c>
      <c r="Q138" s="5">
        <v>704.32</v>
      </c>
      <c r="R138" s="1">
        <v>1019.06</v>
      </c>
      <c r="S138" s="1">
        <v>462.17</v>
      </c>
      <c r="T138" s="1" t="s">
        <v>40</v>
      </c>
      <c r="U138" s="1" t="s">
        <v>40</v>
      </c>
      <c r="V138" s="1" t="s">
        <v>40</v>
      </c>
      <c r="W138" s="1" t="s">
        <v>40</v>
      </c>
      <c r="X138" s="1" t="s">
        <v>40</v>
      </c>
      <c r="Y138" s="1" t="s">
        <v>40</v>
      </c>
      <c r="Z138" s="5" t="s">
        <v>40</v>
      </c>
      <c r="AA138" s="1" t="s">
        <v>40</v>
      </c>
      <c r="AB138" s="1" t="s">
        <v>40</v>
      </c>
      <c r="AC138" s="56">
        <f t="shared" si="47"/>
        <v>32994</v>
      </c>
      <c r="AD138" s="10">
        <f t="shared" si="48"/>
        <v>-4.9158249158249063</v>
      </c>
      <c r="AE138" s="10">
        <f t="shared" si="49"/>
        <v>-8.20853687835349</v>
      </c>
      <c r="AF138" s="10">
        <f t="shared" si="50"/>
        <v>-12.565522061393031</v>
      </c>
      <c r="AG138" s="10">
        <f t="shared" si="76"/>
        <v>22.494695467668446</v>
      </c>
      <c r="AH138" s="10">
        <f t="shared" si="51"/>
        <v>-2.005755346096183</v>
      </c>
      <c r="AI138" s="10"/>
      <c r="AJ138" s="10">
        <f t="shared" si="52"/>
        <v>3</v>
      </c>
      <c r="AK138" s="10">
        <f t="shared" si="53"/>
        <v>4</v>
      </c>
      <c r="AL138" s="10">
        <f t="shared" si="54"/>
        <v>5</v>
      </c>
      <c r="AM138" s="10">
        <f t="shared" si="55"/>
        <v>1</v>
      </c>
      <c r="AN138" s="10">
        <f t="shared" si="56"/>
        <v>2</v>
      </c>
      <c r="AO138" s="10" t="str">
        <f t="shared" si="57"/>
        <v/>
      </c>
      <c r="AP138" s="11" t="str">
        <f t="shared" si="91"/>
        <v>小型</v>
      </c>
      <c r="AQ138" s="11" t="str">
        <f t="shared" si="91"/>
        <v>市場T</v>
      </c>
      <c r="AR138" s="11" t="str">
        <f t="shared" si="91"/>
        <v>割安</v>
      </c>
      <c r="AS138" s="11" t="str">
        <f t="shared" si="91"/>
        <v>成長</v>
      </c>
      <c r="AT138" s="11" t="str">
        <f t="shared" si="91"/>
        <v>コア</v>
      </c>
      <c r="AU138" s="10">
        <f t="shared" si="77"/>
        <v>22.49</v>
      </c>
      <c r="AV138" s="10">
        <f t="shared" si="78"/>
        <v>-2.0099999999999998</v>
      </c>
      <c r="AW138" s="10">
        <f t="shared" si="79"/>
        <v>-4.92</v>
      </c>
      <c r="AX138" s="10">
        <f t="shared" si="80"/>
        <v>-8.2100000000000009</v>
      </c>
      <c r="AY138" s="10">
        <f t="shared" si="81"/>
        <v>-12.57</v>
      </c>
      <c r="AZ138" s="10">
        <f t="shared" si="58"/>
        <v>9.8180859477985827</v>
      </c>
      <c r="BA138" s="10">
        <f t="shared" si="59"/>
        <v>10.215070995865251</v>
      </c>
      <c r="BB138" s="10">
        <f t="shared" si="60"/>
        <v>9.7898383371824558</v>
      </c>
      <c r="BC138" s="10">
        <f t="shared" si="61"/>
        <v>12.514776829930675</v>
      </c>
      <c r="BD138" s="10">
        <f t="shared" si="62"/>
        <v>10.42738693955223</v>
      </c>
      <c r="BE138" s="10"/>
      <c r="BF138" s="10">
        <f t="shared" si="63"/>
        <v>4</v>
      </c>
      <c r="BG138" s="10">
        <f t="shared" si="64"/>
        <v>3</v>
      </c>
      <c r="BH138" s="10">
        <f t="shared" si="65"/>
        <v>5</v>
      </c>
      <c r="BI138" s="10">
        <f t="shared" si="66"/>
        <v>1</v>
      </c>
      <c r="BJ138" s="10">
        <f t="shared" si="67"/>
        <v>2</v>
      </c>
      <c r="BK138" s="10" t="str">
        <f t="shared" si="68"/>
        <v/>
      </c>
      <c r="BL138" s="3" t="str">
        <f t="shared" si="90"/>
        <v>小型</v>
      </c>
      <c r="BM138" s="3" t="str">
        <f t="shared" si="90"/>
        <v>市場T</v>
      </c>
      <c r="BN138" s="3" t="str">
        <f t="shared" si="90"/>
        <v>成長</v>
      </c>
      <c r="BO138" s="3" t="str">
        <f t="shared" si="90"/>
        <v>割安</v>
      </c>
      <c r="BP138" s="3" t="str">
        <f t="shared" si="90"/>
        <v>コア</v>
      </c>
      <c r="BQ138" s="10">
        <f t="shared" si="69"/>
        <v>12.51</v>
      </c>
      <c r="BR138" s="10">
        <f t="shared" si="70"/>
        <v>10.43</v>
      </c>
      <c r="BS138" s="10">
        <f t="shared" si="71"/>
        <v>10.220000000000001</v>
      </c>
      <c r="BT138" s="10">
        <f t="shared" si="72"/>
        <v>9.82</v>
      </c>
      <c r="BU138" s="10">
        <f t="shared" si="73"/>
        <v>9.7899999999999991</v>
      </c>
    </row>
    <row r="139" spans="1:73" x14ac:dyDescent="0.2">
      <c r="A139" s="1">
        <v>199006</v>
      </c>
      <c r="B139" s="5">
        <v>551.09</v>
      </c>
      <c r="C139" s="1">
        <v>834.78</v>
      </c>
      <c r="D139" s="1">
        <v>350.85</v>
      </c>
      <c r="E139" s="1">
        <v>519.63</v>
      </c>
      <c r="F139" s="5">
        <v>790.13</v>
      </c>
      <c r="G139" s="5">
        <v>330.89</v>
      </c>
      <c r="H139" s="5">
        <v>446.25</v>
      </c>
      <c r="I139" s="1">
        <v>699.01</v>
      </c>
      <c r="J139" s="5">
        <v>285.20999999999998</v>
      </c>
      <c r="K139" s="1">
        <v>636.07000000000005</v>
      </c>
      <c r="L139" s="1">
        <v>893.4</v>
      </c>
      <c r="M139" s="1">
        <v>400.3</v>
      </c>
      <c r="N139" s="1">
        <v>664.63</v>
      </c>
      <c r="O139" s="1">
        <v>933.36</v>
      </c>
      <c r="P139" s="1">
        <v>426.7</v>
      </c>
      <c r="Q139" s="5">
        <v>730.22</v>
      </c>
      <c r="R139" s="1">
        <v>1048.79</v>
      </c>
      <c r="S139" s="1">
        <v>481.32</v>
      </c>
      <c r="T139" s="1" t="s">
        <v>40</v>
      </c>
      <c r="U139" s="1" t="s">
        <v>40</v>
      </c>
      <c r="V139" s="1" t="s">
        <v>40</v>
      </c>
      <c r="W139" s="1" t="s">
        <v>40</v>
      </c>
      <c r="X139" s="1" t="s">
        <v>40</v>
      </c>
      <c r="Y139" s="1" t="s">
        <v>40</v>
      </c>
      <c r="Z139" s="5" t="s">
        <v>40</v>
      </c>
      <c r="AA139" s="1" t="s">
        <v>40</v>
      </c>
      <c r="AB139" s="1" t="s">
        <v>40</v>
      </c>
      <c r="AC139" s="56">
        <f t="shared" si="47"/>
        <v>33025</v>
      </c>
      <c r="AD139" s="10">
        <f t="shared" si="48"/>
        <v>-5.8438695377575396</v>
      </c>
      <c r="AE139" s="10">
        <f t="shared" si="49"/>
        <v>-7.8814031180400868</v>
      </c>
      <c r="AF139" s="10">
        <f t="shared" si="50"/>
        <v>-13.515765809414916</v>
      </c>
      <c r="AG139" s="10">
        <f t="shared" si="76"/>
        <v>28.88661395086136</v>
      </c>
      <c r="AH139" s="10">
        <f t="shared" si="51"/>
        <v>-1.3832718943488143</v>
      </c>
      <c r="AI139" s="10"/>
      <c r="AJ139" s="10">
        <f t="shared" si="52"/>
        <v>3</v>
      </c>
      <c r="AK139" s="10">
        <f t="shared" si="53"/>
        <v>4</v>
      </c>
      <c r="AL139" s="10">
        <f t="shared" si="54"/>
        <v>5</v>
      </c>
      <c r="AM139" s="10">
        <f t="shared" si="55"/>
        <v>1</v>
      </c>
      <c r="AN139" s="10">
        <f t="shared" si="56"/>
        <v>2</v>
      </c>
      <c r="AO139" s="10" t="str">
        <f t="shared" si="57"/>
        <v/>
      </c>
      <c r="AP139" s="11" t="str">
        <f t="shared" si="91"/>
        <v>小型</v>
      </c>
      <c r="AQ139" s="11" t="str">
        <f t="shared" si="91"/>
        <v>市場T</v>
      </c>
      <c r="AR139" s="11" t="str">
        <f t="shared" si="91"/>
        <v>割安</v>
      </c>
      <c r="AS139" s="11" t="str">
        <f t="shared" si="91"/>
        <v>成長</v>
      </c>
      <c r="AT139" s="11" t="str">
        <f t="shared" si="91"/>
        <v>コア</v>
      </c>
      <c r="AU139" s="10">
        <f t="shared" si="77"/>
        <v>28.89</v>
      </c>
      <c r="AV139" s="10">
        <f t="shared" si="78"/>
        <v>-1.38</v>
      </c>
      <c r="AW139" s="10">
        <f t="shared" si="79"/>
        <v>-5.84</v>
      </c>
      <c r="AX139" s="10">
        <f t="shared" si="80"/>
        <v>-7.88</v>
      </c>
      <c r="AY139" s="10">
        <f t="shared" si="81"/>
        <v>-13.52</v>
      </c>
      <c r="AZ139" s="10">
        <f t="shared" si="58"/>
        <v>-5.155567292456908</v>
      </c>
      <c r="BA139" s="10">
        <f t="shared" si="59"/>
        <v>-3.7718839062409248</v>
      </c>
      <c r="BB139" s="10">
        <f t="shared" si="60"/>
        <v>-6.129704032478589</v>
      </c>
      <c r="BC139" s="10">
        <f t="shared" si="61"/>
        <v>3.6773057701044998</v>
      </c>
      <c r="BD139" s="10">
        <f t="shared" si="62"/>
        <v>-3.0948319822750592</v>
      </c>
      <c r="BE139" s="10"/>
      <c r="BF139" s="10">
        <f t="shared" si="63"/>
        <v>4</v>
      </c>
      <c r="BG139" s="10">
        <f t="shared" si="64"/>
        <v>3</v>
      </c>
      <c r="BH139" s="10">
        <f t="shared" si="65"/>
        <v>5</v>
      </c>
      <c r="BI139" s="10">
        <f t="shared" si="66"/>
        <v>1</v>
      </c>
      <c r="BJ139" s="10">
        <f t="shared" si="67"/>
        <v>2</v>
      </c>
      <c r="BK139" s="10" t="str">
        <f t="shared" si="68"/>
        <v/>
      </c>
      <c r="BL139" s="3" t="str">
        <f t="shared" si="90"/>
        <v>小型</v>
      </c>
      <c r="BM139" s="3" t="str">
        <f t="shared" si="90"/>
        <v>市場T</v>
      </c>
      <c r="BN139" s="3" t="str">
        <f t="shared" si="90"/>
        <v>成長</v>
      </c>
      <c r="BO139" s="3" t="str">
        <f t="shared" si="90"/>
        <v>割安</v>
      </c>
      <c r="BP139" s="3" t="str">
        <f t="shared" si="90"/>
        <v>コア</v>
      </c>
      <c r="BQ139" s="10">
        <f t="shared" si="69"/>
        <v>3.68</v>
      </c>
      <c r="BR139" s="10">
        <f t="shared" si="70"/>
        <v>-3.09</v>
      </c>
      <c r="BS139" s="10">
        <f t="shared" si="71"/>
        <v>-3.77</v>
      </c>
      <c r="BT139" s="10">
        <f t="shared" si="72"/>
        <v>-5.16</v>
      </c>
      <c r="BU139" s="10">
        <f t="shared" si="73"/>
        <v>-6.13</v>
      </c>
    </row>
    <row r="140" spans="1:73" x14ac:dyDescent="0.2">
      <c r="A140" s="1">
        <v>199007</v>
      </c>
      <c r="B140" s="5">
        <v>534.48</v>
      </c>
      <c r="C140" s="1">
        <v>802.25</v>
      </c>
      <c r="D140" s="1">
        <v>343.27</v>
      </c>
      <c r="E140" s="1">
        <v>498.05</v>
      </c>
      <c r="F140" s="5">
        <v>752.94</v>
      </c>
      <c r="G140" s="5">
        <v>319.12</v>
      </c>
      <c r="H140" s="5">
        <v>417.86</v>
      </c>
      <c r="I140" s="1">
        <v>651.36</v>
      </c>
      <c r="J140" s="5">
        <v>268.70999999999998</v>
      </c>
      <c r="K140" s="1">
        <v>626.97</v>
      </c>
      <c r="L140" s="1">
        <v>879.27</v>
      </c>
      <c r="M140" s="1">
        <v>395.1</v>
      </c>
      <c r="N140" s="1">
        <v>662.91</v>
      </c>
      <c r="O140" s="1">
        <v>925.79</v>
      </c>
      <c r="P140" s="1">
        <v>427.42</v>
      </c>
      <c r="Q140" s="5">
        <v>745.23</v>
      </c>
      <c r="R140" s="1">
        <v>1059.76</v>
      </c>
      <c r="S140" s="1">
        <v>494.17</v>
      </c>
      <c r="T140" s="1" t="s">
        <v>40</v>
      </c>
      <c r="U140" s="1" t="s">
        <v>40</v>
      </c>
      <c r="V140" s="1" t="s">
        <v>40</v>
      </c>
      <c r="W140" s="1" t="s">
        <v>40</v>
      </c>
      <c r="X140" s="1" t="s">
        <v>40</v>
      </c>
      <c r="Y140" s="1" t="s">
        <v>40</v>
      </c>
      <c r="Z140" s="5" t="s">
        <v>40</v>
      </c>
      <c r="AA140" s="1" t="s">
        <v>40</v>
      </c>
      <c r="AB140" s="1" t="s">
        <v>40</v>
      </c>
      <c r="AC140" s="56">
        <f t="shared" si="47"/>
        <v>33055</v>
      </c>
      <c r="AD140" s="10">
        <f t="shared" si="48"/>
        <v>-16.477348360473886</v>
      </c>
      <c r="AE140" s="10">
        <f t="shared" si="49"/>
        <v>-17.688934743358264</v>
      </c>
      <c r="AF140" s="10">
        <f t="shared" si="50"/>
        <v>-25.20048689674924</v>
      </c>
      <c r="AG140" s="10">
        <f t="shared" si="76"/>
        <v>24.55791408992145</v>
      </c>
      <c r="AH140" s="10">
        <f t="shared" si="51"/>
        <v>-10.869492712537099</v>
      </c>
      <c r="AI140" s="10"/>
      <c r="AJ140" s="10">
        <f t="shared" si="52"/>
        <v>3</v>
      </c>
      <c r="AK140" s="10">
        <f t="shared" si="53"/>
        <v>4</v>
      </c>
      <c r="AL140" s="10">
        <f t="shared" si="54"/>
        <v>5</v>
      </c>
      <c r="AM140" s="10">
        <f t="shared" si="55"/>
        <v>1</v>
      </c>
      <c r="AN140" s="10">
        <f t="shared" si="56"/>
        <v>2</v>
      </c>
      <c r="AO140" s="10" t="str">
        <f t="shared" si="57"/>
        <v/>
      </c>
      <c r="AP140" s="11" t="str">
        <f t="shared" si="91"/>
        <v>小型</v>
      </c>
      <c r="AQ140" s="11" t="str">
        <f t="shared" si="91"/>
        <v>市場T</v>
      </c>
      <c r="AR140" s="11" t="str">
        <f t="shared" si="91"/>
        <v>割安</v>
      </c>
      <c r="AS140" s="11" t="str">
        <f t="shared" si="91"/>
        <v>成長</v>
      </c>
      <c r="AT140" s="11" t="str">
        <f t="shared" si="91"/>
        <v>コア</v>
      </c>
      <c r="AU140" s="10">
        <f t="shared" si="77"/>
        <v>24.56</v>
      </c>
      <c r="AV140" s="10">
        <f t="shared" si="78"/>
        <v>-10.87</v>
      </c>
      <c r="AW140" s="10">
        <f t="shared" si="79"/>
        <v>-16.48</v>
      </c>
      <c r="AX140" s="10">
        <f t="shared" si="80"/>
        <v>-17.690000000000001</v>
      </c>
      <c r="AY140" s="10">
        <f t="shared" si="81"/>
        <v>-25.2</v>
      </c>
      <c r="AZ140" s="10">
        <f t="shared" si="58"/>
        <v>-4.7068203966435851</v>
      </c>
      <c r="BA140" s="10">
        <f t="shared" si="59"/>
        <v>-3.5570733476381844</v>
      </c>
      <c r="BB140" s="10">
        <f t="shared" si="60"/>
        <v>-6.3619047619047571</v>
      </c>
      <c r="BC140" s="10">
        <f t="shared" si="61"/>
        <v>2.0555449042754192</v>
      </c>
      <c r="BD140" s="10">
        <f t="shared" si="62"/>
        <v>-3.0140267469923265</v>
      </c>
      <c r="BE140" s="10"/>
      <c r="BF140" s="10">
        <f t="shared" si="63"/>
        <v>4</v>
      </c>
      <c r="BG140" s="10">
        <f t="shared" si="64"/>
        <v>3</v>
      </c>
      <c r="BH140" s="10">
        <f t="shared" si="65"/>
        <v>5</v>
      </c>
      <c r="BI140" s="10">
        <f t="shared" si="66"/>
        <v>1</v>
      </c>
      <c r="BJ140" s="10">
        <f t="shared" si="67"/>
        <v>2</v>
      </c>
      <c r="BK140" s="10" t="str">
        <f t="shared" si="68"/>
        <v/>
      </c>
      <c r="BL140" s="3" t="str">
        <f t="shared" si="90"/>
        <v>小型</v>
      </c>
      <c r="BM140" s="3" t="str">
        <f t="shared" si="90"/>
        <v>市場T</v>
      </c>
      <c r="BN140" s="3" t="str">
        <f t="shared" si="90"/>
        <v>成長</v>
      </c>
      <c r="BO140" s="3" t="str">
        <f t="shared" si="90"/>
        <v>割安</v>
      </c>
      <c r="BP140" s="3" t="str">
        <f t="shared" si="90"/>
        <v>コア</v>
      </c>
      <c r="BQ140" s="10">
        <f t="shared" si="69"/>
        <v>2.06</v>
      </c>
      <c r="BR140" s="10">
        <f t="shared" si="70"/>
        <v>-3.01</v>
      </c>
      <c r="BS140" s="10">
        <f t="shared" si="71"/>
        <v>-3.56</v>
      </c>
      <c r="BT140" s="10">
        <f t="shared" si="72"/>
        <v>-4.71</v>
      </c>
      <c r="BU140" s="10">
        <f t="shared" si="73"/>
        <v>-6.36</v>
      </c>
    </row>
    <row r="141" spans="1:73" x14ac:dyDescent="0.2">
      <c r="A141" s="1">
        <v>199008</v>
      </c>
      <c r="B141" s="5">
        <v>466.62</v>
      </c>
      <c r="C141" s="1">
        <v>710.91</v>
      </c>
      <c r="D141" s="1">
        <v>295.41000000000003</v>
      </c>
      <c r="E141" s="1">
        <v>437.61</v>
      </c>
      <c r="F141" s="5">
        <v>671.8</v>
      </c>
      <c r="G141" s="5">
        <v>275.8</v>
      </c>
      <c r="H141" s="5">
        <v>373.3</v>
      </c>
      <c r="I141" s="1">
        <v>592.85</v>
      </c>
      <c r="J141" s="5">
        <v>234.39</v>
      </c>
      <c r="K141" s="1">
        <v>540.08000000000004</v>
      </c>
      <c r="L141" s="1">
        <v>762.4</v>
      </c>
      <c r="M141" s="1">
        <v>338.41</v>
      </c>
      <c r="N141" s="1">
        <v>568.39</v>
      </c>
      <c r="O141" s="1">
        <v>798.42</v>
      </c>
      <c r="P141" s="1">
        <v>364.85</v>
      </c>
      <c r="Q141" s="5">
        <v>633.14</v>
      </c>
      <c r="R141" s="1">
        <v>902</v>
      </c>
      <c r="S141" s="1">
        <v>419.39</v>
      </c>
      <c r="T141" s="1" t="s">
        <v>40</v>
      </c>
      <c r="U141" s="1" t="s">
        <v>40</v>
      </c>
      <c r="V141" s="1" t="s">
        <v>40</v>
      </c>
      <c r="W141" s="1" t="s">
        <v>40</v>
      </c>
      <c r="X141" s="1" t="s">
        <v>40</v>
      </c>
      <c r="Y141" s="1" t="s">
        <v>40</v>
      </c>
      <c r="Z141" s="5" t="s">
        <v>40</v>
      </c>
      <c r="AA141" s="1" t="s">
        <v>40</v>
      </c>
      <c r="AB141" s="1" t="s">
        <v>40</v>
      </c>
      <c r="AC141" s="56">
        <f t="shared" si="47"/>
        <v>33086</v>
      </c>
      <c r="AD141" s="10">
        <f t="shared" si="48"/>
        <v>-24.087822186062812</v>
      </c>
      <c r="AE141" s="10">
        <f t="shared" si="49"/>
        <v>-26.633326239625454</v>
      </c>
      <c r="AF141" s="10">
        <f t="shared" si="50"/>
        <v>-30.2008152275532</v>
      </c>
      <c r="AG141" s="10">
        <f t="shared" si="76"/>
        <v>2.2612010207707423</v>
      </c>
      <c r="AH141" s="10">
        <f t="shared" si="51"/>
        <v>-21.083074008929771</v>
      </c>
      <c r="AI141" s="10"/>
      <c r="AJ141" s="10">
        <f t="shared" si="52"/>
        <v>3</v>
      </c>
      <c r="AK141" s="10">
        <f t="shared" si="53"/>
        <v>4</v>
      </c>
      <c r="AL141" s="10">
        <f t="shared" si="54"/>
        <v>5</v>
      </c>
      <c r="AM141" s="10">
        <f t="shared" si="55"/>
        <v>1</v>
      </c>
      <c r="AN141" s="10">
        <f t="shared" si="56"/>
        <v>2</v>
      </c>
      <c r="AO141" s="10" t="str">
        <f t="shared" si="57"/>
        <v/>
      </c>
      <c r="AP141" s="11" t="str">
        <f t="shared" si="91"/>
        <v>小型</v>
      </c>
      <c r="AQ141" s="11" t="str">
        <f t="shared" si="91"/>
        <v>市場T</v>
      </c>
      <c r="AR141" s="11" t="str">
        <f t="shared" si="91"/>
        <v>割安</v>
      </c>
      <c r="AS141" s="11" t="str">
        <f t="shared" si="91"/>
        <v>成長</v>
      </c>
      <c r="AT141" s="11" t="str">
        <f t="shared" si="91"/>
        <v>コア</v>
      </c>
      <c r="AU141" s="10">
        <f t="shared" si="77"/>
        <v>2.2599999999999998</v>
      </c>
      <c r="AV141" s="10">
        <f t="shared" si="78"/>
        <v>-21.08</v>
      </c>
      <c r="AW141" s="10">
        <f t="shared" si="79"/>
        <v>-24.09</v>
      </c>
      <c r="AX141" s="10">
        <f t="shared" si="80"/>
        <v>-26.63</v>
      </c>
      <c r="AY141" s="10">
        <f t="shared" si="81"/>
        <v>-30.2</v>
      </c>
      <c r="AZ141" s="10">
        <f t="shared" si="58"/>
        <v>-10.776423088161092</v>
      </c>
      <c r="BA141" s="10">
        <f t="shared" si="59"/>
        <v>-13.574830784657809</v>
      </c>
      <c r="BB141" s="10">
        <f t="shared" si="60"/>
        <v>-10.663858708658402</v>
      </c>
      <c r="BC141" s="10">
        <f t="shared" si="61"/>
        <v>-15.040994055526491</v>
      </c>
      <c r="BD141" s="10">
        <f t="shared" si="62"/>
        <v>-12.696452626852272</v>
      </c>
      <c r="BE141" s="10"/>
      <c r="BF141" s="10">
        <f t="shared" si="63"/>
        <v>2</v>
      </c>
      <c r="BG141" s="10">
        <f t="shared" si="64"/>
        <v>4</v>
      </c>
      <c r="BH141" s="10">
        <f t="shared" si="65"/>
        <v>1</v>
      </c>
      <c r="BI141" s="10">
        <f t="shared" si="66"/>
        <v>5</v>
      </c>
      <c r="BJ141" s="10">
        <f t="shared" si="67"/>
        <v>3</v>
      </c>
      <c r="BK141" s="10" t="str">
        <f t="shared" si="68"/>
        <v/>
      </c>
      <c r="BL141" s="3" t="str">
        <f t="shared" si="90"/>
        <v>コア</v>
      </c>
      <c r="BM141" s="3" t="str">
        <f t="shared" si="90"/>
        <v>割安</v>
      </c>
      <c r="BN141" s="3" t="str">
        <f t="shared" si="90"/>
        <v>市場T</v>
      </c>
      <c r="BO141" s="3" t="str">
        <f t="shared" si="90"/>
        <v>成長</v>
      </c>
      <c r="BP141" s="3" t="str">
        <f t="shared" si="90"/>
        <v>小型</v>
      </c>
      <c r="BQ141" s="10">
        <f t="shared" si="69"/>
        <v>-10.66</v>
      </c>
      <c r="BR141" s="10">
        <f t="shared" si="70"/>
        <v>-10.78</v>
      </c>
      <c r="BS141" s="10">
        <f t="shared" si="71"/>
        <v>-12.7</v>
      </c>
      <c r="BT141" s="10">
        <f t="shared" si="72"/>
        <v>-13.57</v>
      </c>
      <c r="BU141" s="10">
        <f t="shared" si="73"/>
        <v>-15.04</v>
      </c>
    </row>
    <row r="142" spans="1:73" x14ac:dyDescent="0.2">
      <c r="A142" s="1">
        <v>199009</v>
      </c>
      <c r="B142" s="5">
        <v>373.32</v>
      </c>
      <c r="C142" s="1">
        <v>580.59</v>
      </c>
      <c r="D142" s="1">
        <v>231.54</v>
      </c>
      <c r="E142" s="1">
        <v>351.58</v>
      </c>
      <c r="F142" s="5">
        <v>548.4</v>
      </c>
      <c r="G142" s="5">
        <v>217.69</v>
      </c>
      <c r="H142" s="5">
        <v>303.23</v>
      </c>
      <c r="I142" s="1">
        <v>487.2</v>
      </c>
      <c r="J142" s="5">
        <v>187.46</v>
      </c>
      <c r="K142" s="1">
        <v>428.11</v>
      </c>
      <c r="L142" s="1">
        <v>616.23</v>
      </c>
      <c r="M142" s="1">
        <v>263.63</v>
      </c>
      <c r="N142" s="1">
        <v>449.18</v>
      </c>
      <c r="O142" s="1">
        <v>647.86</v>
      </c>
      <c r="P142" s="1">
        <v>282.37</v>
      </c>
      <c r="Q142" s="5">
        <v>497.37</v>
      </c>
      <c r="R142" s="1">
        <v>738.7</v>
      </c>
      <c r="S142" s="1">
        <v>321.04000000000002</v>
      </c>
      <c r="T142" s="1" t="s">
        <v>40</v>
      </c>
      <c r="U142" s="1" t="s">
        <v>40</v>
      </c>
      <c r="V142" s="1" t="s">
        <v>40</v>
      </c>
      <c r="W142" s="1" t="s">
        <v>40</v>
      </c>
      <c r="X142" s="1" t="s">
        <v>40</v>
      </c>
      <c r="Y142" s="1" t="s">
        <v>40</v>
      </c>
      <c r="Z142" s="5" t="s">
        <v>40</v>
      </c>
      <c r="AA142" s="1" t="s">
        <v>40</v>
      </c>
      <c r="AB142" s="1" t="s">
        <v>40</v>
      </c>
      <c r="AC142" s="56">
        <f t="shared" ref="AC142:AC205" si="92">DATE(LEFT(A142,4),RIGHT(A142,2),1)</f>
        <v>33117</v>
      </c>
      <c r="AD142" s="10">
        <f t="shared" ref="AD142:AD205" si="93">IFERROR((F142/F130-1)*100,"")</f>
        <v>-40.758345036188835</v>
      </c>
      <c r="AE142" s="10">
        <f t="shared" ref="AE142:AE205" si="94">IFERROR((G142/G130-1)*100,"")</f>
        <v>-43.442452585087032</v>
      </c>
      <c r="AF142" s="10">
        <f t="shared" ref="AF142:AF205" si="95">IFERROR((H142/H130-1)*100,"")</f>
        <v>-44.281724302671712</v>
      </c>
      <c r="AG142" s="10">
        <f t="shared" si="76"/>
        <v>-26.306821549220636</v>
      </c>
      <c r="AH142" s="10">
        <f t="shared" ref="AH142:AH205" si="96">IFERROR((B142/B130-1)*100,"")</f>
        <v>-39.599074538482704</v>
      </c>
      <c r="AI142" s="10"/>
      <c r="AJ142" s="10">
        <f t="shared" ref="AJ142:AJ205" si="97">IFERROR(RANK(AD142,$AD142:$AI142),"")</f>
        <v>3</v>
      </c>
      <c r="AK142" s="10">
        <f t="shared" ref="AK142:AK205" si="98">IFERROR(RANK(AE142,$AD142:$AI142),"")</f>
        <v>4</v>
      </c>
      <c r="AL142" s="10">
        <f t="shared" ref="AL142:AL205" si="99">IFERROR(RANK(AF142,$AD142:$AI142),"")</f>
        <v>5</v>
      </c>
      <c r="AM142" s="10">
        <f t="shared" ref="AM142:AM205" si="100">IFERROR(RANK(AG142,$AD142:$AI142),"")</f>
        <v>1</v>
      </c>
      <c r="AN142" s="10">
        <f t="shared" ref="AN142:AN205" si="101">IFERROR(RANK(AH142,$AD142:$AI142),"")</f>
        <v>2</v>
      </c>
      <c r="AO142" s="10" t="str">
        <f t="shared" ref="AO142:AO205" si="102">IFERROR(RANK(AI142,$AD142:$AI142),"")</f>
        <v/>
      </c>
      <c r="AP142" s="11" t="str">
        <f t="shared" si="91"/>
        <v>小型</v>
      </c>
      <c r="AQ142" s="11" t="str">
        <f t="shared" si="91"/>
        <v>市場T</v>
      </c>
      <c r="AR142" s="11" t="str">
        <f t="shared" si="91"/>
        <v>割安</v>
      </c>
      <c r="AS142" s="11" t="str">
        <f t="shared" si="91"/>
        <v>成長</v>
      </c>
      <c r="AT142" s="11" t="str">
        <f t="shared" si="91"/>
        <v>コア</v>
      </c>
      <c r="AU142" s="10">
        <f t="shared" si="77"/>
        <v>-26.31</v>
      </c>
      <c r="AV142" s="10">
        <f t="shared" si="78"/>
        <v>-39.6</v>
      </c>
      <c r="AW142" s="10">
        <f t="shared" si="79"/>
        <v>-40.76</v>
      </c>
      <c r="AX142" s="10">
        <f t="shared" si="80"/>
        <v>-43.44</v>
      </c>
      <c r="AY142" s="10">
        <f t="shared" si="81"/>
        <v>-44.28</v>
      </c>
      <c r="AZ142" s="10">
        <f t="shared" ref="AZ142:AZ205" si="103">IFERROR((F142/F141-1)*100,"")</f>
        <v>-18.368562072045247</v>
      </c>
      <c r="BA142" s="10">
        <f t="shared" ref="BA142:BA205" si="104">IFERROR((G142/G141-1)*100,"")</f>
        <v>-21.069615663524299</v>
      </c>
      <c r="BB142" s="10">
        <f t="shared" ref="BB142:BB205" si="105">IFERROR((H142/H141-1)*100,"")</f>
        <v>-18.770425930886681</v>
      </c>
      <c r="BC142" s="10">
        <f t="shared" ref="BC142:BC205" si="106">IFERROR((Q142/Q141-1)*100,"")</f>
        <v>-21.443914458097733</v>
      </c>
      <c r="BD142" s="10">
        <f t="shared" ref="BD142:BD205" si="107">IFERROR((B142/B141-1)*100,"")</f>
        <v>-19.994856628519997</v>
      </c>
      <c r="BE142" s="10"/>
      <c r="BF142" s="10">
        <f t="shared" ref="BF142:BF205" si="108">IFERROR(RANK(AZ142,$AZ142:$BE142),"")</f>
        <v>1</v>
      </c>
      <c r="BG142" s="10">
        <f t="shared" ref="BG142:BG205" si="109">IFERROR(RANK(BA142,$AZ142:$BE142),"")</f>
        <v>4</v>
      </c>
      <c r="BH142" s="10">
        <f t="shared" ref="BH142:BH205" si="110">IFERROR(RANK(BB142,$AZ142:$BE142),"")</f>
        <v>2</v>
      </c>
      <c r="BI142" s="10">
        <f t="shared" ref="BI142:BI205" si="111">IFERROR(RANK(BC142,$AZ142:$BE142),"")</f>
        <v>5</v>
      </c>
      <c r="BJ142" s="10">
        <f t="shared" ref="BJ142:BJ205" si="112">IFERROR(RANK(BD142,$AZ142:$BE142),"")</f>
        <v>3</v>
      </c>
      <c r="BK142" s="10" t="str">
        <f t="shared" ref="BK142:BK205" si="113">IFERROR(RANK(BE142,$AZ142:$BE142),"")</f>
        <v/>
      </c>
      <c r="BL142" s="3" t="str">
        <f t="shared" si="90"/>
        <v>割安</v>
      </c>
      <c r="BM142" s="3" t="str">
        <f t="shared" si="90"/>
        <v>コア</v>
      </c>
      <c r="BN142" s="3" t="str">
        <f t="shared" si="90"/>
        <v>市場T</v>
      </c>
      <c r="BO142" s="3" t="str">
        <f t="shared" si="90"/>
        <v>成長</v>
      </c>
      <c r="BP142" s="3" t="str">
        <f t="shared" si="90"/>
        <v>小型</v>
      </c>
      <c r="BQ142" s="10">
        <f t="shared" ref="BQ142:BQ205" si="114">ROUND(INDEX($AZ142:$BE142,MATCH(BL142,$BF$12:$BK$12,0)),2)</f>
        <v>-18.37</v>
      </c>
      <c r="BR142" s="10">
        <f t="shared" ref="BR142:BR205" si="115">ROUND(INDEX($AZ142:$BE142,MATCH(BM142,$BF$12:$BK$12,0)),2)</f>
        <v>-18.77</v>
      </c>
      <c r="BS142" s="10">
        <f t="shared" ref="BS142:BS205" si="116">ROUND(INDEX($AZ142:$BE142,MATCH(BN142,$BF$12:$BK$12,0)),2)</f>
        <v>-19.989999999999998</v>
      </c>
      <c r="BT142" s="10">
        <f t="shared" ref="BT142:BT205" si="117">ROUND(INDEX($AZ142:$BE142,MATCH(BO142,$BF$12:$BK$12,0)),2)</f>
        <v>-21.07</v>
      </c>
      <c r="BU142" s="10">
        <f t="shared" ref="BU142:BU205" si="118">ROUND(INDEX($AZ142:$BE142,MATCH(BP142,$BF$12:$BK$12,0)),2)</f>
        <v>-21.44</v>
      </c>
    </row>
    <row r="143" spans="1:73" x14ac:dyDescent="0.2">
      <c r="A143" s="1">
        <v>199010</v>
      </c>
      <c r="B143" s="5">
        <v>440.81</v>
      </c>
      <c r="C143" s="1">
        <v>666.68</v>
      </c>
      <c r="D143" s="1">
        <v>281.06</v>
      </c>
      <c r="E143" s="1">
        <v>414.66</v>
      </c>
      <c r="F143" s="5">
        <v>629.49</v>
      </c>
      <c r="G143" s="5">
        <v>264.51</v>
      </c>
      <c r="H143" s="5">
        <v>354.41</v>
      </c>
      <c r="I143" s="1">
        <v>551.78</v>
      </c>
      <c r="J143" s="5">
        <v>228.26</v>
      </c>
      <c r="K143" s="1">
        <v>510.58</v>
      </c>
      <c r="L143" s="1">
        <v>721.45</v>
      </c>
      <c r="M143" s="1">
        <v>319.64</v>
      </c>
      <c r="N143" s="1">
        <v>534.82000000000005</v>
      </c>
      <c r="O143" s="1">
        <v>754.71</v>
      </c>
      <c r="P143" s="1">
        <v>342.09</v>
      </c>
      <c r="Q143" s="5">
        <v>590.24</v>
      </c>
      <c r="R143" s="1">
        <v>850.04</v>
      </c>
      <c r="S143" s="1">
        <v>388.42</v>
      </c>
      <c r="T143" s="1" t="s">
        <v>40</v>
      </c>
      <c r="U143" s="1" t="s">
        <v>40</v>
      </c>
      <c r="V143" s="1" t="s">
        <v>40</v>
      </c>
      <c r="W143" s="1" t="s">
        <v>40</v>
      </c>
      <c r="X143" s="1" t="s">
        <v>40</v>
      </c>
      <c r="Y143" s="1" t="s">
        <v>40</v>
      </c>
      <c r="Z143" s="5" t="s">
        <v>40</v>
      </c>
      <c r="AA143" s="1" t="s">
        <v>40</v>
      </c>
      <c r="AB143" s="1" t="s">
        <v>40</v>
      </c>
      <c r="AC143" s="56">
        <f t="shared" si="92"/>
        <v>33147</v>
      </c>
      <c r="AD143" s="10">
        <f t="shared" si="93"/>
        <v>-32.666944774251519</v>
      </c>
      <c r="AE143" s="10">
        <f t="shared" si="94"/>
        <v>-30.845250856231544</v>
      </c>
      <c r="AF143" s="10">
        <f t="shared" si="95"/>
        <v>-34.987342700957548</v>
      </c>
      <c r="AG143" s="10">
        <f t="shared" si="76"/>
        <v>-12.276321265085311</v>
      </c>
      <c r="AH143" s="10">
        <f t="shared" si="96"/>
        <v>-28.766038589573707</v>
      </c>
      <c r="AI143" s="10"/>
      <c r="AJ143" s="10">
        <f t="shared" si="97"/>
        <v>4</v>
      </c>
      <c r="AK143" s="10">
        <f t="shared" si="98"/>
        <v>3</v>
      </c>
      <c r="AL143" s="10">
        <f t="shared" si="99"/>
        <v>5</v>
      </c>
      <c r="AM143" s="10">
        <f t="shared" si="100"/>
        <v>1</v>
      </c>
      <c r="AN143" s="10">
        <f t="shared" si="101"/>
        <v>2</v>
      </c>
      <c r="AO143" s="10" t="str">
        <f t="shared" si="102"/>
        <v/>
      </c>
      <c r="AP143" s="11" t="str">
        <f t="shared" si="91"/>
        <v>小型</v>
      </c>
      <c r="AQ143" s="11" t="str">
        <f t="shared" si="91"/>
        <v>市場T</v>
      </c>
      <c r="AR143" s="11" t="str">
        <f t="shared" si="91"/>
        <v>成長</v>
      </c>
      <c r="AS143" s="11" t="str">
        <f t="shared" si="91"/>
        <v>割安</v>
      </c>
      <c r="AT143" s="11" t="str">
        <f t="shared" si="91"/>
        <v>コア</v>
      </c>
      <c r="AU143" s="10">
        <f t="shared" si="77"/>
        <v>-12.28</v>
      </c>
      <c r="AV143" s="10">
        <f t="shared" si="78"/>
        <v>-28.77</v>
      </c>
      <c r="AW143" s="10">
        <f t="shared" si="79"/>
        <v>-30.85</v>
      </c>
      <c r="AX143" s="10">
        <f t="shared" si="80"/>
        <v>-32.67</v>
      </c>
      <c r="AY143" s="10">
        <f t="shared" si="81"/>
        <v>-34.99</v>
      </c>
      <c r="AZ143" s="10">
        <f t="shared" si="103"/>
        <v>14.786652078774631</v>
      </c>
      <c r="BA143" s="10">
        <f t="shared" si="104"/>
        <v>21.507648490973395</v>
      </c>
      <c r="BB143" s="10">
        <f t="shared" si="105"/>
        <v>16.878277215315119</v>
      </c>
      <c r="BC143" s="10">
        <f t="shared" si="106"/>
        <v>18.672215855399401</v>
      </c>
      <c r="BD143" s="10">
        <f t="shared" si="107"/>
        <v>18.078324225865217</v>
      </c>
      <c r="BE143" s="10"/>
      <c r="BF143" s="10">
        <f t="shared" si="108"/>
        <v>5</v>
      </c>
      <c r="BG143" s="10">
        <f t="shared" si="109"/>
        <v>1</v>
      </c>
      <c r="BH143" s="10">
        <f t="shared" si="110"/>
        <v>4</v>
      </c>
      <c r="BI143" s="10">
        <f t="shared" si="111"/>
        <v>2</v>
      </c>
      <c r="BJ143" s="10">
        <f t="shared" si="112"/>
        <v>3</v>
      </c>
      <c r="BK143" s="10" t="str">
        <f t="shared" si="113"/>
        <v/>
      </c>
      <c r="BL143" s="3" t="str">
        <f t="shared" si="90"/>
        <v>成長</v>
      </c>
      <c r="BM143" s="3" t="str">
        <f t="shared" si="90"/>
        <v>小型</v>
      </c>
      <c r="BN143" s="3" t="str">
        <f t="shared" si="90"/>
        <v>市場T</v>
      </c>
      <c r="BO143" s="3" t="str">
        <f t="shared" si="90"/>
        <v>コア</v>
      </c>
      <c r="BP143" s="3" t="str">
        <f t="shared" si="90"/>
        <v>割安</v>
      </c>
      <c r="BQ143" s="10">
        <f t="shared" si="114"/>
        <v>21.51</v>
      </c>
      <c r="BR143" s="10">
        <f t="shared" si="115"/>
        <v>18.670000000000002</v>
      </c>
      <c r="BS143" s="10">
        <f t="shared" si="116"/>
        <v>18.079999999999998</v>
      </c>
      <c r="BT143" s="10">
        <f t="shared" si="117"/>
        <v>16.88</v>
      </c>
      <c r="BU143" s="10">
        <f t="shared" si="118"/>
        <v>14.79</v>
      </c>
    </row>
    <row r="144" spans="1:73" x14ac:dyDescent="0.2">
      <c r="A144" s="1">
        <v>199011</v>
      </c>
      <c r="B144" s="5">
        <v>385.89</v>
      </c>
      <c r="C144" s="1">
        <v>594.54</v>
      </c>
      <c r="D144" s="1">
        <v>241.62</v>
      </c>
      <c r="E144" s="1">
        <v>365.6</v>
      </c>
      <c r="F144" s="5">
        <v>564.29</v>
      </c>
      <c r="G144" s="5">
        <v>229.06</v>
      </c>
      <c r="H144" s="5">
        <v>318.11</v>
      </c>
      <c r="I144" s="1">
        <v>499.61</v>
      </c>
      <c r="J144" s="5">
        <v>202.63</v>
      </c>
      <c r="K144" s="1">
        <v>440.32</v>
      </c>
      <c r="L144" s="1">
        <v>637.29</v>
      </c>
      <c r="M144" s="1">
        <v>269.79000000000002</v>
      </c>
      <c r="N144" s="1">
        <v>458.67</v>
      </c>
      <c r="O144" s="1">
        <v>662.52</v>
      </c>
      <c r="P144" s="1">
        <v>288</v>
      </c>
      <c r="Q144" s="5">
        <v>500.53</v>
      </c>
      <c r="R144" s="1">
        <v>734.59</v>
      </c>
      <c r="S144" s="1">
        <v>325.55</v>
      </c>
      <c r="T144" s="1" t="s">
        <v>40</v>
      </c>
      <c r="U144" s="1" t="s">
        <v>40</v>
      </c>
      <c r="V144" s="1" t="s">
        <v>40</v>
      </c>
      <c r="W144" s="1" t="s">
        <v>40</v>
      </c>
      <c r="X144" s="1" t="s">
        <v>40</v>
      </c>
      <c r="Y144" s="1" t="s">
        <v>40</v>
      </c>
      <c r="Z144" s="5" t="s">
        <v>40</v>
      </c>
      <c r="AA144" s="1" t="s">
        <v>40</v>
      </c>
      <c r="AB144" s="1" t="s">
        <v>40</v>
      </c>
      <c r="AC144" s="56">
        <f t="shared" si="92"/>
        <v>33178</v>
      </c>
      <c r="AD144" s="10">
        <f t="shared" si="93"/>
        <v>-42.306355308359244</v>
      </c>
      <c r="AE144" s="10">
        <f t="shared" si="94"/>
        <v>-43.437785514976426</v>
      </c>
      <c r="AF144" s="10">
        <f t="shared" si="95"/>
        <v>-45.046383471245697</v>
      </c>
      <c r="AG144" s="10">
        <f t="shared" si="76"/>
        <v>-28.676061957621446</v>
      </c>
      <c r="AH144" s="10">
        <f t="shared" si="96"/>
        <v>-40.632307692307691</v>
      </c>
      <c r="AI144" s="10"/>
      <c r="AJ144" s="10">
        <f t="shared" si="97"/>
        <v>3</v>
      </c>
      <c r="AK144" s="10">
        <f t="shared" si="98"/>
        <v>4</v>
      </c>
      <c r="AL144" s="10">
        <f t="shared" si="99"/>
        <v>5</v>
      </c>
      <c r="AM144" s="10">
        <f t="shared" si="100"/>
        <v>1</v>
      </c>
      <c r="AN144" s="10">
        <f t="shared" si="101"/>
        <v>2</v>
      </c>
      <c r="AO144" s="10" t="str">
        <f t="shared" si="102"/>
        <v/>
      </c>
      <c r="AP144" s="11" t="str">
        <f t="shared" si="91"/>
        <v>小型</v>
      </c>
      <c r="AQ144" s="11" t="str">
        <f t="shared" si="91"/>
        <v>市場T</v>
      </c>
      <c r="AR144" s="11" t="str">
        <f t="shared" si="91"/>
        <v>割安</v>
      </c>
      <c r="AS144" s="11" t="str">
        <f t="shared" si="91"/>
        <v>成長</v>
      </c>
      <c r="AT144" s="11" t="str">
        <f t="shared" si="91"/>
        <v>コア</v>
      </c>
      <c r="AU144" s="10">
        <f t="shared" si="77"/>
        <v>-28.68</v>
      </c>
      <c r="AV144" s="10">
        <f t="shared" si="78"/>
        <v>-40.630000000000003</v>
      </c>
      <c r="AW144" s="10">
        <f t="shared" si="79"/>
        <v>-42.31</v>
      </c>
      <c r="AX144" s="10">
        <f t="shared" si="80"/>
        <v>-43.44</v>
      </c>
      <c r="AY144" s="10">
        <f t="shared" si="81"/>
        <v>-45.05</v>
      </c>
      <c r="AZ144" s="10">
        <f t="shared" si="103"/>
        <v>-10.357591065783422</v>
      </c>
      <c r="BA144" s="10">
        <f t="shared" si="104"/>
        <v>-13.402139805678425</v>
      </c>
      <c r="BB144" s="10">
        <f t="shared" si="105"/>
        <v>-10.242374650828134</v>
      </c>
      <c r="BC144" s="10">
        <f t="shared" si="106"/>
        <v>-15.198902141501769</v>
      </c>
      <c r="BD144" s="10">
        <f t="shared" si="107"/>
        <v>-12.458882511739755</v>
      </c>
      <c r="BE144" s="10"/>
      <c r="BF144" s="10">
        <f t="shared" si="108"/>
        <v>2</v>
      </c>
      <c r="BG144" s="10">
        <f t="shared" si="109"/>
        <v>4</v>
      </c>
      <c r="BH144" s="10">
        <f t="shared" si="110"/>
        <v>1</v>
      </c>
      <c r="BI144" s="10">
        <f t="shared" si="111"/>
        <v>5</v>
      </c>
      <c r="BJ144" s="10">
        <f t="shared" si="112"/>
        <v>3</v>
      </c>
      <c r="BK144" s="10" t="str">
        <f t="shared" si="113"/>
        <v/>
      </c>
      <c r="BL144" s="3" t="str">
        <f t="shared" ref="BL144:BP153" si="119">INDEX($BF$12:$BK$12,MATCH(BL$12,$BF144:$BK144,0))</f>
        <v>コア</v>
      </c>
      <c r="BM144" s="3" t="str">
        <f t="shared" si="119"/>
        <v>割安</v>
      </c>
      <c r="BN144" s="3" t="str">
        <f t="shared" si="119"/>
        <v>市場T</v>
      </c>
      <c r="BO144" s="3" t="str">
        <f t="shared" si="119"/>
        <v>成長</v>
      </c>
      <c r="BP144" s="3" t="str">
        <f t="shared" si="119"/>
        <v>小型</v>
      </c>
      <c r="BQ144" s="10">
        <f t="shared" si="114"/>
        <v>-10.24</v>
      </c>
      <c r="BR144" s="10">
        <f t="shared" si="115"/>
        <v>-10.36</v>
      </c>
      <c r="BS144" s="10">
        <f t="shared" si="116"/>
        <v>-12.46</v>
      </c>
      <c r="BT144" s="10">
        <f t="shared" si="117"/>
        <v>-13.4</v>
      </c>
      <c r="BU144" s="10">
        <f t="shared" si="118"/>
        <v>-15.2</v>
      </c>
    </row>
    <row r="145" spans="1:73" x14ac:dyDescent="0.2">
      <c r="A145" s="1">
        <v>199012</v>
      </c>
      <c r="B145" s="5">
        <v>401.7</v>
      </c>
      <c r="C145" s="1">
        <v>623.16999999999996</v>
      </c>
      <c r="D145" s="1">
        <v>249.79</v>
      </c>
      <c r="E145" s="1">
        <v>385.37</v>
      </c>
      <c r="F145" s="5">
        <v>596.59</v>
      </c>
      <c r="G145" s="5">
        <v>240.64</v>
      </c>
      <c r="H145" s="5">
        <v>341.95</v>
      </c>
      <c r="I145" s="1">
        <v>532.79999999999995</v>
      </c>
      <c r="J145" s="5">
        <v>220.01</v>
      </c>
      <c r="K145" s="1">
        <v>452.52</v>
      </c>
      <c r="L145" s="1">
        <v>665.1</v>
      </c>
      <c r="M145" s="1">
        <v>273.33</v>
      </c>
      <c r="N145" s="1">
        <v>464.32</v>
      </c>
      <c r="O145" s="1">
        <v>681.61</v>
      </c>
      <c r="P145" s="1">
        <v>287.7</v>
      </c>
      <c r="Q145" s="5">
        <v>491.28</v>
      </c>
      <c r="R145" s="1">
        <v>728.92</v>
      </c>
      <c r="S145" s="1">
        <v>317.32</v>
      </c>
      <c r="T145" s="1" t="s">
        <v>40</v>
      </c>
      <c r="U145" s="1" t="s">
        <v>40</v>
      </c>
      <c r="V145" s="1" t="s">
        <v>40</v>
      </c>
      <c r="W145" s="1" t="s">
        <v>40</v>
      </c>
      <c r="X145" s="1" t="s">
        <v>40</v>
      </c>
      <c r="Y145" s="1" t="s">
        <v>40</v>
      </c>
      <c r="Z145" s="5" t="s">
        <v>40</v>
      </c>
      <c r="AA145" s="1" t="s">
        <v>40</v>
      </c>
      <c r="AB145" s="1" t="s">
        <v>40</v>
      </c>
      <c r="AC145" s="56">
        <f t="shared" si="92"/>
        <v>33208</v>
      </c>
      <c r="AD145" s="10">
        <f t="shared" si="93"/>
        <v>-39.503731645980366</v>
      </c>
      <c r="AE145" s="10">
        <f t="shared" si="94"/>
        <v>-40.714461690071445</v>
      </c>
      <c r="AF145" s="10">
        <f t="shared" si="95"/>
        <v>-40.300982908221158</v>
      </c>
      <c r="AG145" s="10">
        <f t="shared" si="76"/>
        <v>-33.760297706527162</v>
      </c>
      <c r="AH145" s="10">
        <f t="shared" si="96"/>
        <v>-39.12068260006366</v>
      </c>
      <c r="AI145" s="10"/>
      <c r="AJ145" s="10">
        <f t="shared" si="97"/>
        <v>3</v>
      </c>
      <c r="AK145" s="10">
        <f t="shared" si="98"/>
        <v>5</v>
      </c>
      <c r="AL145" s="10">
        <f t="shared" si="99"/>
        <v>4</v>
      </c>
      <c r="AM145" s="10">
        <f t="shared" si="100"/>
        <v>1</v>
      </c>
      <c r="AN145" s="10">
        <f t="shared" si="101"/>
        <v>2</v>
      </c>
      <c r="AO145" s="10" t="str">
        <f t="shared" si="102"/>
        <v/>
      </c>
      <c r="AP145" s="11" t="str">
        <f t="shared" ref="AP145:AT154" si="120">INDEX($AJ$12:$AO$12,MATCH(AP$12,$AJ145:$AO145,0))</f>
        <v>小型</v>
      </c>
      <c r="AQ145" s="11" t="str">
        <f t="shared" si="120"/>
        <v>市場T</v>
      </c>
      <c r="AR145" s="11" t="str">
        <f t="shared" si="120"/>
        <v>割安</v>
      </c>
      <c r="AS145" s="11" t="str">
        <f t="shared" si="120"/>
        <v>コア</v>
      </c>
      <c r="AT145" s="11" t="str">
        <f t="shared" si="120"/>
        <v>成長</v>
      </c>
      <c r="AU145" s="10">
        <f t="shared" si="77"/>
        <v>-33.76</v>
      </c>
      <c r="AV145" s="10">
        <f t="shared" si="78"/>
        <v>-39.119999999999997</v>
      </c>
      <c r="AW145" s="10">
        <f t="shared" si="79"/>
        <v>-39.5</v>
      </c>
      <c r="AX145" s="10">
        <f t="shared" si="80"/>
        <v>-40.299999999999997</v>
      </c>
      <c r="AY145" s="10">
        <f t="shared" si="81"/>
        <v>-40.71</v>
      </c>
      <c r="AZ145" s="10">
        <f t="shared" si="103"/>
        <v>5.7240071594393038</v>
      </c>
      <c r="BA145" s="10">
        <f t="shared" si="104"/>
        <v>5.0554439884746394</v>
      </c>
      <c r="BB145" s="10">
        <f t="shared" si="105"/>
        <v>7.4942629907893465</v>
      </c>
      <c r="BC145" s="10">
        <f t="shared" si="106"/>
        <v>-1.8480410764589505</v>
      </c>
      <c r="BD145" s="10">
        <f t="shared" si="107"/>
        <v>4.0970224675425548</v>
      </c>
      <c r="BE145" s="10"/>
      <c r="BF145" s="10">
        <f t="shared" si="108"/>
        <v>2</v>
      </c>
      <c r="BG145" s="10">
        <f t="shared" si="109"/>
        <v>3</v>
      </c>
      <c r="BH145" s="10">
        <f t="shared" si="110"/>
        <v>1</v>
      </c>
      <c r="BI145" s="10">
        <f t="shared" si="111"/>
        <v>5</v>
      </c>
      <c r="BJ145" s="10">
        <f t="shared" si="112"/>
        <v>4</v>
      </c>
      <c r="BK145" s="10" t="str">
        <f t="shared" si="113"/>
        <v/>
      </c>
      <c r="BL145" s="3" t="str">
        <f t="shared" si="119"/>
        <v>コア</v>
      </c>
      <c r="BM145" s="3" t="str">
        <f t="shared" si="119"/>
        <v>割安</v>
      </c>
      <c r="BN145" s="3" t="str">
        <f t="shared" si="119"/>
        <v>成長</v>
      </c>
      <c r="BO145" s="3" t="str">
        <f t="shared" si="119"/>
        <v>市場T</v>
      </c>
      <c r="BP145" s="3" t="str">
        <f t="shared" si="119"/>
        <v>小型</v>
      </c>
      <c r="BQ145" s="10">
        <f t="shared" si="114"/>
        <v>7.49</v>
      </c>
      <c r="BR145" s="10">
        <f t="shared" si="115"/>
        <v>5.72</v>
      </c>
      <c r="BS145" s="10">
        <f t="shared" si="116"/>
        <v>5.0599999999999996</v>
      </c>
      <c r="BT145" s="10">
        <f t="shared" si="117"/>
        <v>4.0999999999999996</v>
      </c>
      <c r="BU145" s="10">
        <f t="shared" si="118"/>
        <v>-1.85</v>
      </c>
    </row>
    <row r="146" spans="1:73" x14ac:dyDescent="0.2">
      <c r="A146" s="1">
        <v>199101</v>
      </c>
      <c r="B146" s="5">
        <v>392.97</v>
      </c>
      <c r="C146" s="1">
        <v>611.27</v>
      </c>
      <c r="D146" s="1">
        <v>243.69</v>
      </c>
      <c r="E146" s="1">
        <v>380.78</v>
      </c>
      <c r="F146" s="5">
        <v>589.39</v>
      </c>
      <c r="G146" s="5">
        <v>237.82</v>
      </c>
      <c r="H146" s="5">
        <v>341.13</v>
      </c>
      <c r="I146" s="1">
        <v>531.09</v>
      </c>
      <c r="J146" s="5">
        <v>219.72</v>
      </c>
      <c r="K146" s="1">
        <v>441.32</v>
      </c>
      <c r="L146" s="1">
        <v>648.25</v>
      </c>
      <c r="M146" s="1">
        <v>266.72000000000003</v>
      </c>
      <c r="N146" s="1">
        <v>446.63</v>
      </c>
      <c r="O146" s="1">
        <v>657.7</v>
      </c>
      <c r="P146" s="1">
        <v>276.31</v>
      </c>
      <c r="Q146" s="5">
        <v>458.08</v>
      </c>
      <c r="R146" s="1">
        <v>683.31</v>
      </c>
      <c r="S146" s="1">
        <v>294.83999999999997</v>
      </c>
      <c r="T146" s="1" t="s">
        <v>40</v>
      </c>
      <c r="U146" s="1" t="s">
        <v>40</v>
      </c>
      <c r="V146" s="1" t="s">
        <v>40</v>
      </c>
      <c r="W146" s="1" t="s">
        <v>40</v>
      </c>
      <c r="X146" s="1" t="s">
        <v>40</v>
      </c>
      <c r="Y146" s="1" t="s">
        <v>40</v>
      </c>
      <c r="Z146" s="5" t="s">
        <v>40</v>
      </c>
      <c r="AA146" s="1" t="s">
        <v>40</v>
      </c>
      <c r="AB146" s="1" t="s">
        <v>40</v>
      </c>
      <c r="AC146" s="56">
        <f t="shared" si="92"/>
        <v>33239</v>
      </c>
      <c r="AD146" s="10">
        <f t="shared" si="93"/>
        <v>-36.760729613733915</v>
      </c>
      <c r="AE146" s="10">
        <f t="shared" si="94"/>
        <v>-38.220548123132872</v>
      </c>
      <c r="AF146" s="10">
        <f t="shared" si="95"/>
        <v>-36.415657036346694</v>
      </c>
      <c r="AG146" s="10">
        <f t="shared" si="76"/>
        <v>-38.234183700987003</v>
      </c>
      <c r="AH146" s="10">
        <f t="shared" si="96"/>
        <v>-37.628759622252197</v>
      </c>
      <c r="AI146" s="10"/>
      <c r="AJ146" s="10">
        <f t="shared" si="97"/>
        <v>2</v>
      </c>
      <c r="AK146" s="10">
        <f t="shared" si="98"/>
        <v>4</v>
      </c>
      <c r="AL146" s="10">
        <f t="shared" si="99"/>
        <v>1</v>
      </c>
      <c r="AM146" s="10">
        <f t="shared" si="100"/>
        <v>5</v>
      </c>
      <c r="AN146" s="10">
        <f t="shared" si="101"/>
        <v>3</v>
      </c>
      <c r="AO146" s="10" t="str">
        <f t="shared" si="102"/>
        <v/>
      </c>
      <c r="AP146" s="11" t="str">
        <f t="shared" si="120"/>
        <v>コア</v>
      </c>
      <c r="AQ146" s="11" t="str">
        <f t="shared" si="120"/>
        <v>割安</v>
      </c>
      <c r="AR146" s="11" t="str">
        <f t="shared" si="120"/>
        <v>市場T</v>
      </c>
      <c r="AS146" s="11" t="str">
        <f t="shared" si="120"/>
        <v>成長</v>
      </c>
      <c r="AT146" s="11" t="str">
        <f t="shared" si="120"/>
        <v>小型</v>
      </c>
      <c r="AU146" s="10">
        <f t="shared" si="77"/>
        <v>-36.42</v>
      </c>
      <c r="AV146" s="10">
        <f t="shared" si="78"/>
        <v>-36.76</v>
      </c>
      <c r="AW146" s="10">
        <f t="shared" si="79"/>
        <v>-37.630000000000003</v>
      </c>
      <c r="AX146" s="10">
        <f t="shared" si="80"/>
        <v>-38.22</v>
      </c>
      <c r="AY146" s="10">
        <f t="shared" si="81"/>
        <v>-38.229999999999997</v>
      </c>
      <c r="AZ146" s="10">
        <f t="shared" si="103"/>
        <v>-1.2068589818803654</v>
      </c>
      <c r="BA146" s="10">
        <f t="shared" si="104"/>
        <v>-1.171875</v>
      </c>
      <c r="BB146" s="10">
        <f t="shared" si="105"/>
        <v>-0.23980114051761481</v>
      </c>
      <c r="BC146" s="10">
        <f t="shared" si="106"/>
        <v>-6.7578570265429017</v>
      </c>
      <c r="BD146" s="10">
        <f t="shared" si="107"/>
        <v>-2.1732636295742958</v>
      </c>
      <c r="BE146" s="10"/>
      <c r="BF146" s="10">
        <f t="shared" si="108"/>
        <v>3</v>
      </c>
      <c r="BG146" s="10">
        <f t="shared" si="109"/>
        <v>2</v>
      </c>
      <c r="BH146" s="10">
        <f t="shared" si="110"/>
        <v>1</v>
      </c>
      <c r="BI146" s="10">
        <f t="shared" si="111"/>
        <v>5</v>
      </c>
      <c r="BJ146" s="10">
        <f t="shared" si="112"/>
        <v>4</v>
      </c>
      <c r="BK146" s="10" t="str">
        <f t="shared" si="113"/>
        <v/>
      </c>
      <c r="BL146" s="3" t="str">
        <f t="shared" si="119"/>
        <v>コア</v>
      </c>
      <c r="BM146" s="3" t="str">
        <f t="shared" si="119"/>
        <v>成長</v>
      </c>
      <c r="BN146" s="3" t="str">
        <f t="shared" si="119"/>
        <v>割安</v>
      </c>
      <c r="BO146" s="3" t="str">
        <f t="shared" si="119"/>
        <v>市場T</v>
      </c>
      <c r="BP146" s="3" t="str">
        <f t="shared" si="119"/>
        <v>小型</v>
      </c>
      <c r="BQ146" s="10">
        <f t="shared" si="114"/>
        <v>-0.24</v>
      </c>
      <c r="BR146" s="10">
        <f t="shared" si="115"/>
        <v>-1.17</v>
      </c>
      <c r="BS146" s="10">
        <f t="shared" si="116"/>
        <v>-1.21</v>
      </c>
      <c r="BT146" s="10">
        <f t="shared" si="117"/>
        <v>-2.17</v>
      </c>
      <c r="BU146" s="10">
        <f t="shared" si="118"/>
        <v>-6.76</v>
      </c>
    </row>
    <row r="147" spans="1:73" x14ac:dyDescent="0.2">
      <c r="A147" s="1">
        <v>199102</v>
      </c>
      <c r="B147" s="5">
        <v>456.46</v>
      </c>
      <c r="C147" s="1">
        <v>714.76</v>
      </c>
      <c r="D147" s="1">
        <v>281.14</v>
      </c>
      <c r="E147" s="1">
        <v>437.98</v>
      </c>
      <c r="F147" s="5">
        <v>684.6</v>
      </c>
      <c r="G147" s="5">
        <v>270.57</v>
      </c>
      <c r="H147" s="5">
        <v>385.33</v>
      </c>
      <c r="I147" s="1">
        <v>609.61</v>
      </c>
      <c r="J147" s="5">
        <v>243.3</v>
      </c>
      <c r="K147" s="1">
        <v>520.19000000000005</v>
      </c>
      <c r="L147" s="1">
        <v>766.54</v>
      </c>
      <c r="M147" s="1">
        <v>313.41000000000003</v>
      </c>
      <c r="N147" s="1">
        <v>532.09</v>
      </c>
      <c r="O147" s="1">
        <v>784.61</v>
      </c>
      <c r="P147" s="1">
        <v>328.8</v>
      </c>
      <c r="Q147" s="5">
        <v>557.69000000000005</v>
      </c>
      <c r="R147" s="1">
        <v>833.56</v>
      </c>
      <c r="S147" s="1">
        <v>358.47</v>
      </c>
      <c r="T147" s="1" t="s">
        <v>40</v>
      </c>
      <c r="U147" s="1" t="s">
        <v>40</v>
      </c>
      <c r="V147" s="1" t="s">
        <v>40</v>
      </c>
      <c r="W147" s="1" t="s">
        <v>40</v>
      </c>
      <c r="X147" s="1" t="s">
        <v>40</v>
      </c>
      <c r="Y147" s="1" t="s">
        <v>40</v>
      </c>
      <c r="Z147" s="5" t="s">
        <v>40</v>
      </c>
      <c r="AA147" s="1" t="s">
        <v>40</v>
      </c>
      <c r="AB147" s="1" t="s">
        <v>40</v>
      </c>
      <c r="AC147" s="56">
        <f t="shared" si="92"/>
        <v>33270</v>
      </c>
      <c r="AD147" s="10">
        <f t="shared" si="93"/>
        <v>-20.722598575647034</v>
      </c>
      <c r="AE147" s="10">
        <f t="shared" si="94"/>
        <v>-25.333222948919619</v>
      </c>
      <c r="AF147" s="10">
        <f t="shared" si="95"/>
        <v>-22.46569278441789</v>
      </c>
      <c r="AG147" s="10">
        <f t="shared" si="76"/>
        <v>-23.943758012164839</v>
      </c>
      <c r="AH147" s="10">
        <f t="shared" si="96"/>
        <v>-23.136766241201634</v>
      </c>
      <c r="AI147" s="10"/>
      <c r="AJ147" s="10">
        <f t="shared" si="97"/>
        <v>1</v>
      </c>
      <c r="AK147" s="10">
        <f t="shared" si="98"/>
        <v>5</v>
      </c>
      <c r="AL147" s="10">
        <f t="shared" si="99"/>
        <v>2</v>
      </c>
      <c r="AM147" s="10">
        <f t="shared" si="100"/>
        <v>4</v>
      </c>
      <c r="AN147" s="10">
        <f t="shared" si="101"/>
        <v>3</v>
      </c>
      <c r="AO147" s="10" t="str">
        <f t="shared" si="102"/>
        <v/>
      </c>
      <c r="AP147" s="11" t="str">
        <f t="shared" si="120"/>
        <v>割安</v>
      </c>
      <c r="AQ147" s="11" t="str">
        <f t="shared" si="120"/>
        <v>コア</v>
      </c>
      <c r="AR147" s="11" t="str">
        <f t="shared" si="120"/>
        <v>市場T</v>
      </c>
      <c r="AS147" s="11" t="str">
        <f t="shared" si="120"/>
        <v>小型</v>
      </c>
      <c r="AT147" s="11" t="str">
        <f t="shared" si="120"/>
        <v>成長</v>
      </c>
      <c r="AU147" s="10">
        <f t="shared" si="77"/>
        <v>-20.72</v>
      </c>
      <c r="AV147" s="10">
        <f t="shared" si="78"/>
        <v>-22.47</v>
      </c>
      <c r="AW147" s="10">
        <f t="shared" si="79"/>
        <v>-23.14</v>
      </c>
      <c r="AX147" s="10">
        <f t="shared" si="80"/>
        <v>-23.94</v>
      </c>
      <c r="AY147" s="10">
        <f t="shared" si="81"/>
        <v>-25.33</v>
      </c>
      <c r="AZ147" s="10">
        <f t="shared" si="103"/>
        <v>16.153989718183205</v>
      </c>
      <c r="BA147" s="10">
        <f t="shared" si="104"/>
        <v>13.770919182575048</v>
      </c>
      <c r="BB147" s="10">
        <f t="shared" si="105"/>
        <v>12.956937238003107</v>
      </c>
      <c r="BC147" s="10">
        <f t="shared" si="106"/>
        <v>21.7451100244499</v>
      </c>
      <c r="BD147" s="10">
        <f t="shared" si="107"/>
        <v>16.156449601750754</v>
      </c>
      <c r="BE147" s="10"/>
      <c r="BF147" s="10">
        <f t="shared" si="108"/>
        <v>3</v>
      </c>
      <c r="BG147" s="10">
        <f t="shared" si="109"/>
        <v>4</v>
      </c>
      <c r="BH147" s="10">
        <f t="shared" si="110"/>
        <v>5</v>
      </c>
      <c r="BI147" s="10">
        <f t="shared" si="111"/>
        <v>1</v>
      </c>
      <c r="BJ147" s="10">
        <f t="shared" si="112"/>
        <v>2</v>
      </c>
      <c r="BK147" s="10" t="str">
        <f t="shared" si="113"/>
        <v/>
      </c>
      <c r="BL147" s="3" t="str">
        <f t="shared" si="119"/>
        <v>小型</v>
      </c>
      <c r="BM147" s="3" t="str">
        <f t="shared" si="119"/>
        <v>市場T</v>
      </c>
      <c r="BN147" s="3" t="str">
        <f t="shared" si="119"/>
        <v>割安</v>
      </c>
      <c r="BO147" s="3" t="str">
        <f t="shared" si="119"/>
        <v>成長</v>
      </c>
      <c r="BP147" s="3" t="str">
        <f t="shared" si="119"/>
        <v>コア</v>
      </c>
      <c r="BQ147" s="10">
        <f t="shared" si="114"/>
        <v>21.75</v>
      </c>
      <c r="BR147" s="10">
        <f t="shared" si="115"/>
        <v>16.16</v>
      </c>
      <c r="BS147" s="10">
        <f t="shared" si="116"/>
        <v>16.149999999999999</v>
      </c>
      <c r="BT147" s="10">
        <f t="shared" si="117"/>
        <v>13.77</v>
      </c>
      <c r="BU147" s="10">
        <f t="shared" si="118"/>
        <v>12.96</v>
      </c>
    </row>
    <row r="148" spans="1:73" x14ac:dyDescent="0.2">
      <c r="A148" s="1">
        <v>199103</v>
      </c>
      <c r="B148" s="5">
        <v>460.51</v>
      </c>
      <c r="C148" s="1">
        <v>711.2</v>
      </c>
      <c r="D148" s="1">
        <v>287.64999999999998</v>
      </c>
      <c r="E148" s="1">
        <v>437.87</v>
      </c>
      <c r="F148" s="5">
        <v>675.06</v>
      </c>
      <c r="G148" s="5">
        <v>274.68</v>
      </c>
      <c r="H148" s="5">
        <v>381</v>
      </c>
      <c r="I148" s="1">
        <v>596.64</v>
      </c>
      <c r="J148" s="5">
        <v>243.63</v>
      </c>
      <c r="K148" s="1">
        <v>527.6</v>
      </c>
      <c r="L148" s="1">
        <v>764.23</v>
      </c>
      <c r="M148" s="1">
        <v>323.18</v>
      </c>
      <c r="N148" s="1">
        <v>546.26</v>
      </c>
      <c r="O148" s="1">
        <v>794.27</v>
      </c>
      <c r="P148" s="1">
        <v>341.62</v>
      </c>
      <c r="Q148" s="5">
        <v>586.38</v>
      </c>
      <c r="R148" s="1">
        <v>875.57</v>
      </c>
      <c r="S148" s="1">
        <v>377.16</v>
      </c>
      <c r="T148" s="1" t="s">
        <v>40</v>
      </c>
      <c r="U148" s="1" t="s">
        <v>40</v>
      </c>
      <c r="V148" s="1" t="s">
        <v>40</v>
      </c>
      <c r="W148" s="1" t="s">
        <v>40</v>
      </c>
      <c r="X148" s="1" t="s">
        <v>40</v>
      </c>
      <c r="Y148" s="1" t="s">
        <v>40</v>
      </c>
      <c r="Z148" s="5" t="s">
        <v>40</v>
      </c>
      <c r="AA148" s="1" t="s">
        <v>40</v>
      </c>
      <c r="AB148" s="1" t="s">
        <v>40</v>
      </c>
      <c r="AC148" s="56">
        <f t="shared" si="92"/>
        <v>33298</v>
      </c>
      <c r="AD148" s="10">
        <f t="shared" si="93"/>
        <v>-10.139371430853405</v>
      </c>
      <c r="AE148" s="10">
        <f t="shared" si="94"/>
        <v>-11.101042138649753</v>
      </c>
      <c r="AF148" s="10">
        <f t="shared" si="95"/>
        <v>-10.215623895369397</v>
      </c>
      <c r="AG148" s="10">
        <f t="shared" si="76"/>
        <v>-12.547165590371511</v>
      </c>
      <c r="AH148" s="10">
        <f t="shared" si="96"/>
        <v>-10.924776107855083</v>
      </c>
      <c r="AI148" s="10"/>
      <c r="AJ148" s="10">
        <f t="shared" si="97"/>
        <v>1</v>
      </c>
      <c r="AK148" s="10">
        <f t="shared" si="98"/>
        <v>4</v>
      </c>
      <c r="AL148" s="10">
        <f t="shared" si="99"/>
        <v>2</v>
      </c>
      <c r="AM148" s="10">
        <f t="shared" si="100"/>
        <v>5</v>
      </c>
      <c r="AN148" s="10">
        <f t="shared" si="101"/>
        <v>3</v>
      </c>
      <c r="AO148" s="10" t="str">
        <f t="shared" si="102"/>
        <v/>
      </c>
      <c r="AP148" s="11" t="str">
        <f t="shared" si="120"/>
        <v>割安</v>
      </c>
      <c r="AQ148" s="11" t="str">
        <f t="shared" si="120"/>
        <v>コア</v>
      </c>
      <c r="AR148" s="11" t="str">
        <f t="shared" si="120"/>
        <v>市場T</v>
      </c>
      <c r="AS148" s="11" t="str">
        <f t="shared" si="120"/>
        <v>成長</v>
      </c>
      <c r="AT148" s="11" t="str">
        <f t="shared" si="120"/>
        <v>小型</v>
      </c>
      <c r="AU148" s="10">
        <f t="shared" si="77"/>
        <v>-10.14</v>
      </c>
      <c r="AV148" s="10">
        <f t="shared" si="78"/>
        <v>-10.220000000000001</v>
      </c>
      <c r="AW148" s="10">
        <f t="shared" si="79"/>
        <v>-10.92</v>
      </c>
      <c r="AX148" s="10">
        <f t="shared" si="80"/>
        <v>-11.1</v>
      </c>
      <c r="AY148" s="10">
        <f t="shared" si="81"/>
        <v>-12.55</v>
      </c>
      <c r="AZ148" s="10">
        <f t="shared" si="103"/>
        <v>-1.3935144609991346</v>
      </c>
      <c r="BA148" s="10">
        <f t="shared" si="104"/>
        <v>1.5190154119081978</v>
      </c>
      <c r="BB148" s="10">
        <f t="shared" si="105"/>
        <v>-1.1237121428386065</v>
      </c>
      <c r="BC148" s="10">
        <f t="shared" si="106"/>
        <v>5.144435080421017</v>
      </c>
      <c r="BD148" s="10">
        <f t="shared" si="107"/>
        <v>0.8872628488805212</v>
      </c>
      <c r="BE148" s="10"/>
      <c r="BF148" s="10">
        <f t="shared" si="108"/>
        <v>5</v>
      </c>
      <c r="BG148" s="10">
        <f t="shared" si="109"/>
        <v>2</v>
      </c>
      <c r="BH148" s="10">
        <f t="shared" si="110"/>
        <v>4</v>
      </c>
      <c r="BI148" s="10">
        <f t="shared" si="111"/>
        <v>1</v>
      </c>
      <c r="BJ148" s="10">
        <f t="shared" si="112"/>
        <v>3</v>
      </c>
      <c r="BK148" s="10" t="str">
        <f t="shared" si="113"/>
        <v/>
      </c>
      <c r="BL148" s="3" t="str">
        <f t="shared" si="119"/>
        <v>小型</v>
      </c>
      <c r="BM148" s="3" t="str">
        <f t="shared" si="119"/>
        <v>成長</v>
      </c>
      <c r="BN148" s="3" t="str">
        <f t="shared" si="119"/>
        <v>市場T</v>
      </c>
      <c r="BO148" s="3" t="str">
        <f t="shared" si="119"/>
        <v>コア</v>
      </c>
      <c r="BP148" s="3" t="str">
        <f t="shared" si="119"/>
        <v>割安</v>
      </c>
      <c r="BQ148" s="10">
        <f t="shared" si="114"/>
        <v>5.14</v>
      </c>
      <c r="BR148" s="10">
        <f t="shared" si="115"/>
        <v>1.52</v>
      </c>
      <c r="BS148" s="10">
        <f t="shared" si="116"/>
        <v>0.89</v>
      </c>
      <c r="BT148" s="10">
        <f t="shared" si="117"/>
        <v>-1.1200000000000001</v>
      </c>
      <c r="BU148" s="10">
        <f t="shared" si="118"/>
        <v>-1.39</v>
      </c>
    </row>
    <row r="149" spans="1:73" x14ac:dyDescent="0.2">
      <c r="A149" s="1">
        <v>199104</v>
      </c>
      <c r="B149" s="5">
        <v>456.67</v>
      </c>
      <c r="C149" s="1">
        <v>703.35</v>
      </c>
      <c r="D149" s="1">
        <v>286.02</v>
      </c>
      <c r="E149" s="1">
        <v>432.96</v>
      </c>
      <c r="F149" s="5">
        <v>666.29</v>
      </c>
      <c r="G149" s="5">
        <v>272.13</v>
      </c>
      <c r="H149" s="5">
        <v>376.24</v>
      </c>
      <c r="I149" s="1">
        <v>588.61</v>
      </c>
      <c r="J149" s="5">
        <v>240.89</v>
      </c>
      <c r="K149" s="1">
        <v>522.54999999999995</v>
      </c>
      <c r="L149" s="1">
        <v>754.82</v>
      </c>
      <c r="M149" s="1">
        <v>320.92</v>
      </c>
      <c r="N149" s="1">
        <v>543.66999999999996</v>
      </c>
      <c r="O149" s="1">
        <v>787.59</v>
      </c>
      <c r="P149" s="1">
        <v>341.07</v>
      </c>
      <c r="Q149" s="5">
        <v>588.91999999999996</v>
      </c>
      <c r="R149" s="1">
        <v>875.82</v>
      </c>
      <c r="S149" s="1">
        <v>379.81</v>
      </c>
      <c r="T149" s="1" t="s">
        <v>40</v>
      </c>
      <c r="U149" s="1" t="s">
        <v>40</v>
      </c>
      <c r="V149" s="1" t="s">
        <v>40</v>
      </c>
      <c r="W149" s="1" t="s">
        <v>40</v>
      </c>
      <c r="X149" s="1" t="s">
        <v>40</v>
      </c>
      <c r="Y149" s="1" t="s">
        <v>40</v>
      </c>
      <c r="Z149" s="5" t="s">
        <v>40</v>
      </c>
      <c r="AA149" s="1" t="s">
        <v>40</v>
      </c>
      <c r="AB149" s="1" t="s">
        <v>40</v>
      </c>
      <c r="AC149" s="56">
        <f t="shared" si="92"/>
        <v>33329</v>
      </c>
      <c r="AD149" s="10">
        <f t="shared" si="93"/>
        <v>-12.168468230951756</v>
      </c>
      <c r="AE149" s="10">
        <f t="shared" si="94"/>
        <v>-12.776050514439575</v>
      </c>
      <c r="AF149" s="10">
        <f t="shared" si="95"/>
        <v>-13.108545034642027</v>
      </c>
      <c r="AG149" s="10">
        <f t="shared" si="76"/>
        <v>-5.9203169430333329</v>
      </c>
      <c r="AH149" s="10">
        <f t="shared" si="96"/>
        <v>-11.324491737703646</v>
      </c>
      <c r="AI149" s="10"/>
      <c r="AJ149" s="10">
        <f t="shared" si="97"/>
        <v>3</v>
      </c>
      <c r="AK149" s="10">
        <f t="shared" si="98"/>
        <v>4</v>
      </c>
      <c r="AL149" s="10">
        <f t="shared" si="99"/>
        <v>5</v>
      </c>
      <c r="AM149" s="10">
        <f t="shared" si="100"/>
        <v>1</v>
      </c>
      <c r="AN149" s="10">
        <f t="shared" si="101"/>
        <v>2</v>
      </c>
      <c r="AO149" s="10" t="str">
        <f t="shared" si="102"/>
        <v/>
      </c>
      <c r="AP149" s="11" t="str">
        <f t="shared" si="120"/>
        <v>小型</v>
      </c>
      <c r="AQ149" s="11" t="str">
        <f t="shared" si="120"/>
        <v>市場T</v>
      </c>
      <c r="AR149" s="11" t="str">
        <f t="shared" si="120"/>
        <v>割安</v>
      </c>
      <c r="AS149" s="11" t="str">
        <f t="shared" si="120"/>
        <v>成長</v>
      </c>
      <c r="AT149" s="11" t="str">
        <f t="shared" si="120"/>
        <v>コア</v>
      </c>
      <c r="AU149" s="10">
        <f t="shared" si="77"/>
        <v>-5.92</v>
      </c>
      <c r="AV149" s="10">
        <f t="shared" si="78"/>
        <v>-11.32</v>
      </c>
      <c r="AW149" s="10">
        <f t="shared" si="79"/>
        <v>-12.17</v>
      </c>
      <c r="AX149" s="10">
        <f t="shared" si="80"/>
        <v>-12.78</v>
      </c>
      <c r="AY149" s="10">
        <f t="shared" si="81"/>
        <v>-13.11</v>
      </c>
      <c r="AZ149" s="10">
        <f t="shared" si="103"/>
        <v>-1.2991437798121619</v>
      </c>
      <c r="BA149" s="10">
        <f t="shared" si="104"/>
        <v>-0.92835299257317816</v>
      </c>
      <c r="BB149" s="10">
        <f t="shared" si="105"/>
        <v>-1.2493438320209993</v>
      </c>
      <c r="BC149" s="10">
        <f t="shared" si="106"/>
        <v>0.43316620621438595</v>
      </c>
      <c r="BD149" s="10">
        <f t="shared" si="107"/>
        <v>-0.83385811383031028</v>
      </c>
      <c r="BE149" s="10"/>
      <c r="BF149" s="10">
        <f t="shared" si="108"/>
        <v>5</v>
      </c>
      <c r="BG149" s="10">
        <f t="shared" si="109"/>
        <v>3</v>
      </c>
      <c r="BH149" s="10">
        <f t="shared" si="110"/>
        <v>4</v>
      </c>
      <c r="BI149" s="10">
        <f t="shared" si="111"/>
        <v>1</v>
      </c>
      <c r="BJ149" s="10">
        <f t="shared" si="112"/>
        <v>2</v>
      </c>
      <c r="BK149" s="10" t="str">
        <f t="shared" si="113"/>
        <v/>
      </c>
      <c r="BL149" s="3" t="str">
        <f t="shared" si="119"/>
        <v>小型</v>
      </c>
      <c r="BM149" s="3" t="str">
        <f t="shared" si="119"/>
        <v>市場T</v>
      </c>
      <c r="BN149" s="3" t="str">
        <f t="shared" si="119"/>
        <v>成長</v>
      </c>
      <c r="BO149" s="3" t="str">
        <f t="shared" si="119"/>
        <v>コア</v>
      </c>
      <c r="BP149" s="3" t="str">
        <f t="shared" si="119"/>
        <v>割安</v>
      </c>
      <c r="BQ149" s="10">
        <f t="shared" si="114"/>
        <v>0.43</v>
      </c>
      <c r="BR149" s="10">
        <f t="shared" si="115"/>
        <v>-0.83</v>
      </c>
      <c r="BS149" s="10">
        <f t="shared" si="116"/>
        <v>-0.93</v>
      </c>
      <c r="BT149" s="10">
        <f t="shared" si="117"/>
        <v>-1.25</v>
      </c>
      <c r="BU149" s="10">
        <f t="shared" si="118"/>
        <v>-1.3</v>
      </c>
    </row>
    <row r="150" spans="1:73" x14ac:dyDescent="0.2">
      <c r="A150" s="1">
        <v>199105</v>
      </c>
      <c r="B150" s="5">
        <v>455.26</v>
      </c>
      <c r="C150" s="1">
        <v>699.26</v>
      </c>
      <c r="D150" s="1">
        <v>285.92</v>
      </c>
      <c r="E150" s="1">
        <v>431.9</v>
      </c>
      <c r="F150" s="5">
        <v>662.59</v>
      </c>
      <c r="G150" s="5">
        <v>272.39</v>
      </c>
      <c r="H150" s="5">
        <v>374.43</v>
      </c>
      <c r="I150" s="1">
        <v>581.83000000000004</v>
      </c>
      <c r="J150" s="5">
        <v>241.71</v>
      </c>
      <c r="K150" s="1">
        <v>522.85</v>
      </c>
      <c r="L150" s="1">
        <v>757.2</v>
      </c>
      <c r="M150" s="1">
        <v>320.33</v>
      </c>
      <c r="N150" s="1">
        <v>542.79</v>
      </c>
      <c r="O150" s="1">
        <v>787.61</v>
      </c>
      <c r="P150" s="1">
        <v>340.05</v>
      </c>
      <c r="Q150" s="5">
        <v>585.49</v>
      </c>
      <c r="R150" s="1">
        <v>869.45</v>
      </c>
      <c r="S150" s="1">
        <v>377.95</v>
      </c>
      <c r="T150" s="1" t="s">
        <v>40</v>
      </c>
      <c r="U150" s="1" t="s">
        <v>40</v>
      </c>
      <c r="V150" s="1" t="s">
        <v>40</v>
      </c>
      <c r="W150" s="1" t="s">
        <v>40</v>
      </c>
      <c r="X150" s="1" t="s">
        <v>40</v>
      </c>
      <c r="Y150" s="1" t="s">
        <v>40</v>
      </c>
      <c r="Z150" s="5" t="s">
        <v>40</v>
      </c>
      <c r="AA150" s="1" t="s">
        <v>40</v>
      </c>
      <c r="AB150" s="1" t="s">
        <v>40</v>
      </c>
      <c r="AC150" s="56">
        <f t="shared" si="92"/>
        <v>33359</v>
      </c>
      <c r="AD150" s="10">
        <f t="shared" si="93"/>
        <v>-20.465021366495417</v>
      </c>
      <c r="AE150" s="10">
        <f t="shared" si="94"/>
        <v>-20.784621648345258</v>
      </c>
      <c r="AF150" s="10">
        <f t="shared" si="95"/>
        <v>-21.237299901133799</v>
      </c>
      <c r="AG150" s="10">
        <f t="shared" si="76"/>
        <v>-16.871592457973648</v>
      </c>
      <c r="AH150" s="10">
        <f t="shared" si="96"/>
        <v>-19.945840440310192</v>
      </c>
      <c r="AI150" s="10"/>
      <c r="AJ150" s="10">
        <f t="shared" si="97"/>
        <v>3</v>
      </c>
      <c r="AK150" s="10">
        <f t="shared" si="98"/>
        <v>4</v>
      </c>
      <c r="AL150" s="10">
        <f t="shared" si="99"/>
        <v>5</v>
      </c>
      <c r="AM150" s="10">
        <f t="shared" si="100"/>
        <v>1</v>
      </c>
      <c r="AN150" s="10">
        <f t="shared" si="101"/>
        <v>2</v>
      </c>
      <c r="AO150" s="10" t="str">
        <f t="shared" si="102"/>
        <v/>
      </c>
      <c r="AP150" s="11" t="str">
        <f t="shared" si="120"/>
        <v>小型</v>
      </c>
      <c r="AQ150" s="11" t="str">
        <f t="shared" si="120"/>
        <v>市場T</v>
      </c>
      <c r="AR150" s="11" t="str">
        <f t="shared" si="120"/>
        <v>割安</v>
      </c>
      <c r="AS150" s="11" t="str">
        <f t="shared" si="120"/>
        <v>成長</v>
      </c>
      <c r="AT150" s="11" t="str">
        <f t="shared" si="120"/>
        <v>コア</v>
      </c>
      <c r="AU150" s="10">
        <f t="shared" si="77"/>
        <v>-16.87</v>
      </c>
      <c r="AV150" s="10">
        <f t="shared" si="78"/>
        <v>-19.95</v>
      </c>
      <c r="AW150" s="10">
        <f t="shared" si="79"/>
        <v>-20.47</v>
      </c>
      <c r="AX150" s="10">
        <f t="shared" si="80"/>
        <v>-20.78</v>
      </c>
      <c r="AY150" s="10">
        <f t="shared" si="81"/>
        <v>-21.24</v>
      </c>
      <c r="AZ150" s="10">
        <f t="shared" si="103"/>
        <v>-0.55531375227002577</v>
      </c>
      <c r="BA150" s="10">
        <f t="shared" si="104"/>
        <v>9.5542571565054857E-2</v>
      </c>
      <c r="BB150" s="10">
        <f t="shared" si="105"/>
        <v>-0.48107590899425512</v>
      </c>
      <c r="BC150" s="10">
        <f t="shared" si="106"/>
        <v>-0.58242206072131042</v>
      </c>
      <c r="BD150" s="10">
        <f t="shared" si="107"/>
        <v>-0.3087568703878163</v>
      </c>
      <c r="BE150" s="10"/>
      <c r="BF150" s="10">
        <f t="shared" si="108"/>
        <v>4</v>
      </c>
      <c r="BG150" s="10">
        <f t="shared" si="109"/>
        <v>1</v>
      </c>
      <c r="BH150" s="10">
        <f t="shared" si="110"/>
        <v>3</v>
      </c>
      <c r="BI150" s="10">
        <f t="shared" si="111"/>
        <v>5</v>
      </c>
      <c r="BJ150" s="10">
        <f t="shared" si="112"/>
        <v>2</v>
      </c>
      <c r="BK150" s="10" t="str">
        <f t="shared" si="113"/>
        <v/>
      </c>
      <c r="BL150" s="3" t="str">
        <f t="shared" si="119"/>
        <v>成長</v>
      </c>
      <c r="BM150" s="3" t="str">
        <f t="shared" si="119"/>
        <v>市場T</v>
      </c>
      <c r="BN150" s="3" t="str">
        <f t="shared" si="119"/>
        <v>コア</v>
      </c>
      <c r="BO150" s="3" t="str">
        <f t="shared" si="119"/>
        <v>割安</v>
      </c>
      <c r="BP150" s="3" t="str">
        <f t="shared" si="119"/>
        <v>小型</v>
      </c>
      <c r="BQ150" s="10">
        <f t="shared" si="114"/>
        <v>0.1</v>
      </c>
      <c r="BR150" s="10">
        <f t="shared" si="115"/>
        <v>-0.31</v>
      </c>
      <c r="BS150" s="10">
        <f t="shared" si="116"/>
        <v>-0.48</v>
      </c>
      <c r="BT150" s="10">
        <f t="shared" si="117"/>
        <v>-0.56000000000000005</v>
      </c>
      <c r="BU150" s="10">
        <f t="shared" si="118"/>
        <v>-0.57999999999999996</v>
      </c>
    </row>
    <row r="151" spans="1:73" x14ac:dyDescent="0.2">
      <c r="A151" s="1">
        <v>199106</v>
      </c>
      <c r="B151" s="5">
        <v>423.18</v>
      </c>
      <c r="C151" s="1">
        <v>646.34</v>
      </c>
      <c r="D151" s="1">
        <v>267.25</v>
      </c>
      <c r="E151" s="1">
        <v>399.36</v>
      </c>
      <c r="F151" s="5">
        <v>610.59</v>
      </c>
      <c r="G151" s="5">
        <v>252.8</v>
      </c>
      <c r="H151" s="5">
        <v>345.35</v>
      </c>
      <c r="I151" s="1">
        <v>539.05999999999995</v>
      </c>
      <c r="J151" s="5">
        <v>221.72</v>
      </c>
      <c r="K151" s="1">
        <v>485.03</v>
      </c>
      <c r="L151" s="1">
        <v>692.37</v>
      </c>
      <c r="M151" s="1">
        <v>301.18</v>
      </c>
      <c r="N151" s="1">
        <v>507.82</v>
      </c>
      <c r="O151" s="1">
        <v>726.27</v>
      </c>
      <c r="P151" s="1">
        <v>321.95999999999998</v>
      </c>
      <c r="Q151" s="5">
        <v>556.64</v>
      </c>
      <c r="R151" s="1">
        <v>817.5</v>
      </c>
      <c r="S151" s="1">
        <v>361.93</v>
      </c>
      <c r="T151" s="1" t="s">
        <v>40</v>
      </c>
      <c r="U151" s="1" t="s">
        <v>40</v>
      </c>
      <c r="V151" s="1" t="s">
        <v>40</v>
      </c>
      <c r="W151" s="1" t="s">
        <v>40</v>
      </c>
      <c r="X151" s="1" t="s">
        <v>40</v>
      </c>
      <c r="Y151" s="1" t="s">
        <v>40</v>
      </c>
      <c r="Z151" s="5" t="s">
        <v>40</v>
      </c>
      <c r="AA151" s="1" t="s">
        <v>40</v>
      </c>
      <c r="AB151" s="1" t="s">
        <v>40</v>
      </c>
      <c r="AC151" s="56">
        <f t="shared" si="92"/>
        <v>33390</v>
      </c>
      <c r="AD151" s="10">
        <f t="shared" si="93"/>
        <v>-22.722843076455767</v>
      </c>
      <c r="AE151" s="10">
        <f t="shared" si="94"/>
        <v>-23.599987911390485</v>
      </c>
      <c r="AF151" s="10">
        <f t="shared" si="95"/>
        <v>-22.610644257703072</v>
      </c>
      <c r="AG151" s="10">
        <f t="shared" si="76"/>
        <v>-23.770918353372959</v>
      </c>
      <c r="AH151" s="10">
        <f t="shared" si="96"/>
        <v>-23.210364913172079</v>
      </c>
      <c r="AI151" s="10"/>
      <c r="AJ151" s="10">
        <f t="shared" si="97"/>
        <v>2</v>
      </c>
      <c r="AK151" s="10">
        <f t="shared" si="98"/>
        <v>4</v>
      </c>
      <c r="AL151" s="10">
        <f t="shared" si="99"/>
        <v>1</v>
      </c>
      <c r="AM151" s="10">
        <f t="shared" si="100"/>
        <v>5</v>
      </c>
      <c r="AN151" s="10">
        <f t="shared" si="101"/>
        <v>3</v>
      </c>
      <c r="AO151" s="10" t="str">
        <f t="shared" si="102"/>
        <v/>
      </c>
      <c r="AP151" s="11" t="str">
        <f t="shared" si="120"/>
        <v>コア</v>
      </c>
      <c r="AQ151" s="11" t="str">
        <f t="shared" si="120"/>
        <v>割安</v>
      </c>
      <c r="AR151" s="11" t="str">
        <f t="shared" si="120"/>
        <v>市場T</v>
      </c>
      <c r="AS151" s="11" t="str">
        <f t="shared" si="120"/>
        <v>成長</v>
      </c>
      <c r="AT151" s="11" t="str">
        <f t="shared" si="120"/>
        <v>小型</v>
      </c>
      <c r="AU151" s="10">
        <f t="shared" si="77"/>
        <v>-22.61</v>
      </c>
      <c r="AV151" s="10">
        <f t="shared" si="78"/>
        <v>-22.72</v>
      </c>
      <c r="AW151" s="10">
        <f t="shared" si="79"/>
        <v>-23.21</v>
      </c>
      <c r="AX151" s="10">
        <f t="shared" si="80"/>
        <v>-23.6</v>
      </c>
      <c r="AY151" s="10">
        <f t="shared" si="81"/>
        <v>-23.77</v>
      </c>
      <c r="AZ151" s="10">
        <f t="shared" si="103"/>
        <v>-7.8479904616731266</v>
      </c>
      <c r="BA151" s="10">
        <f t="shared" si="104"/>
        <v>-7.1918939755497568</v>
      </c>
      <c r="BB151" s="10">
        <f t="shared" si="105"/>
        <v>-7.7664717036562188</v>
      </c>
      <c r="BC151" s="10">
        <f t="shared" si="106"/>
        <v>-4.9274966267570779</v>
      </c>
      <c r="BD151" s="10">
        <f t="shared" si="107"/>
        <v>-7.0465228660545609</v>
      </c>
      <c r="BE151" s="10"/>
      <c r="BF151" s="10">
        <f t="shared" si="108"/>
        <v>5</v>
      </c>
      <c r="BG151" s="10">
        <f t="shared" si="109"/>
        <v>3</v>
      </c>
      <c r="BH151" s="10">
        <f t="shared" si="110"/>
        <v>4</v>
      </c>
      <c r="BI151" s="10">
        <f t="shared" si="111"/>
        <v>1</v>
      </c>
      <c r="BJ151" s="10">
        <f t="shared" si="112"/>
        <v>2</v>
      </c>
      <c r="BK151" s="10" t="str">
        <f t="shared" si="113"/>
        <v/>
      </c>
      <c r="BL151" s="3" t="str">
        <f t="shared" si="119"/>
        <v>小型</v>
      </c>
      <c r="BM151" s="3" t="str">
        <f t="shared" si="119"/>
        <v>市場T</v>
      </c>
      <c r="BN151" s="3" t="str">
        <f t="shared" si="119"/>
        <v>成長</v>
      </c>
      <c r="BO151" s="3" t="str">
        <f t="shared" si="119"/>
        <v>コア</v>
      </c>
      <c r="BP151" s="3" t="str">
        <f t="shared" si="119"/>
        <v>割安</v>
      </c>
      <c r="BQ151" s="10">
        <f t="shared" si="114"/>
        <v>-4.93</v>
      </c>
      <c r="BR151" s="10">
        <f t="shared" si="115"/>
        <v>-7.05</v>
      </c>
      <c r="BS151" s="10">
        <f t="shared" si="116"/>
        <v>-7.19</v>
      </c>
      <c r="BT151" s="10">
        <f t="shared" si="117"/>
        <v>-7.77</v>
      </c>
      <c r="BU151" s="10">
        <f t="shared" si="118"/>
        <v>-7.85</v>
      </c>
    </row>
    <row r="152" spans="1:73" x14ac:dyDescent="0.2">
      <c r="A152" s="1">
        <v>199107</v>
      </c>
      <c r="B152" s="5">
        <v>431.74</v>
      </c>
      <c r="C152" s="1">
        <v>664.28</v>
      </c>
      <c r="D152" s="1">
        <v>270.68</v>
      </c>
      <c r="E152" s="1">
        <v>410.95</v>
      </c>
      <c r="F152" s="5">
        <v>631.53</v>
      </c>
      <c r="G152" s="5">
        <v>258.7</v>
      </c>
      <c r="H152" s="5">
        <v>360.35</v>
      </c>
      <c r="I152" s="1">
        <v>561.42999999999995</v>
      </c>
      <c r="J152" s="5">
        <v>231.88</v>
      </c>
      <c r="K152" s="1">
        <v>490.23</v>
      </c>
      <c r="L152" s="1">
        <v>708.84</v>
      </c>
      <c r="M152" s="1">
        <v>300.79000000000002</v>
      </c>
      <c r="N152" s="1">
        <v>508.37</v>
      </c>
      <c r="O152" s="1">
        <v>736.36</v>
      </c>
      <c r="P152" s="1">
        <v>318.95999999999998</v>
      </c>
      <c r="Q152" s="5">
        <v>547.17999999999995</v>
      </c>
      <c r="R152" s="1">
        <v>810.32</v>
      </c>
      <c r="S152" s="1">
        <v>353.86</v>
      </c>
      <c r="T152" s="1" t="s">
        <v>40</v>
      </c>
      <c r="U152" s="1" t="s">
        <v>40</v>
      </c>
      <c r="V152" s="1" t="s">
        <v>40</v>
      </c>
      <c r="W152" s="1" t="s">
        <v>40</v>
      </c>
      <c r="X152" s="1" t="s">
        <v>40</v>
      </c>
      <c r="Y152" s="1" t="s">
        <v>40</v>
      </c>
      <c r="Z152" s="5" t="s">
        <v>40</v>
      </c>
      <c r="AA152" s="1" t="s">
        <v>40</v>
      </c>
      <c r="AB152" s="1" t="s">
        <v>40</v>
      </c>
      <c r="AC152" s="56">
        <f t="shared" si="92"/>
        <v>33420</v>
      </c>
      <c r="AD152" s="10">
        <f t="shared" si="93"/>
        <v>-16.12479081998567</v>
      </c>
      <c r="AE152" s="10">
        <f t="shared" si="94"/>
        <v>-18.933316620706954</v>
      </c>
      <c r="AF152" s="10">
        <f t="shared" si="95"/>
        <v>-13.762982817211499</v>
      </c>
      <c r="AG152" s="10">
        <f t="shared" si="76"/>
        <v>-26.575688042617728</v>
      </c>
      <c r="AH152" s="10">
        <f t="shared" si="96"/>
        <v>-19.22242179314474</v>
      </c>
      <c r="AI152" s="10"/>
      <c r="AJ152" s="10">
        <f t="shared" si="97"/>
        <v>2</v>
      </c>
      <c r="AK152" s="10">
        <f t="shared" si="98"/>
        <v>3</v>
      </c>
      <c r="AL152" s="10">
        <f t="shared" si="99"/>
        <v>1</v>
      </c>
      <c r="AM152" s="10">
        <f t="shared" si="100"/>
        <v>5</v>
      </c>
      <c r="AN152" s="10">
        <f t="shared" si="101"/>
        <v>4</v>
      </c>
      <c r="AO152" s="10" t="str">
        <f t="shared" si="102"/>
        <v/>
      </c>
      <c r="AP152" s="11" t="str">
        <f t="shared" si="120"/>
        <v>コア</v>
      </c>
      <c r="AQ152" s="11" t="str">
        <f t="shared" si="120"/>
        <v>割安</v>
      </c>
      <c r="AR152" s="11" t="str">
        <f t="shared" si="120"/>
        <v>成長</v>
      </c>
      <c r="AS152" s="11" t="str">
        <f t="shared" si="120"/>
        <v>市場T</v>
      </c>
      <c r="AT152" s="11" t="str">
        <f t="shared" si="120"/>
        <v>小型</v>
      </c>
      <c r="AU152" s="10">
        <f t="shared" si="77"/>
        <v>-13.76</v>
      </c>
      <c r="AV152" s="10">
        <f t="shared" si="78"/>
        <v>-16.12</v>
      </c>
      <c r="AW152" s="10">
        <f t="shared" si="79"/>
        <v>-18.93</v>
      </c>
      <c r="AX152" s="10">
        <f t="shared" si="80"/>
        <v>-19.22</v>
      </c>
      <c r="AY152" s="10">
        <f t="shared" si="81"/>
        <v>-26.58</v>
      </c>
      <c r="AZ152" s="10">
        <f t="shared" si="103"/>
        <v>3.429469857023526</v>
      </c>
      <c r="BA152" s="10">
        <f t="shared" si="104"/>
        <v>2.3338607594936667</v>
      </c>
      <c r="BB152" s="10">
        <f t="shared" si="105"/>
        <v>4.3434197191255297</v>
      </c>
      <c r="BC152" s="10">
        <f t="shared" si="106"/>
        <v>-1.6994826099453908</v>
      </c>
      <c r="BD152" s="10">
        <f t="shared" si="107"/>
        <v>2.0227799045323458</v>
      </c>
      <c r="BE152" s="10"/>
      <c r="BF152" s="10">
        <f t="shared" si="108"/>
        <v>2</v>
      </c>
      <c r="BG152" s="10">
        <f t="shared" si="109"/>
        <v>3</v>
      </c>
      <c r="BH152" s="10">
        <f t="shared" si="110"/>
        <v>1</v>
      </c>
      <c r="BI152" s="10">
        <f t="shared" si="111"/>
        <v>5</v>
      </c>
      <c r="BJ152" s="10">
        <f t="shared" si="112"/>
        <v>4</v>
      </c>
      <c r="BK152" s="10" t="str">
        <f t="shared" si="113"/>
        <v/>
      </c>
      <c r="BL152" s="3" t="str">
        <f t="shared" si="119"/>
        <v>コア</v>
      </c>
      <c r="BM152" s="3" t="str">
        <f t="shared" si="119"/>
        <v>割安</v>
      </c>
      <c r="BN152" s="3" t="str">
        <f t="shared" si="119"/>
        <v>成長</v>
      </c>
      <c r="BO152" s="3" t="str">
        <f t="shared" si="119"/>
        <v>市場T</v>
      </c>
      <c r="BP152" s="3" t="str">
        <f t="shared" si="119"/>
        <v>小型</v>
      </c>
      <c r="BQ152" s="10">
        <f t="shared" si="114"/>
        <v>4.34</v>
      </c>
      <c r="BR152" s="10">
        <f t="shared" si="115"/>
        <v>3.43</v>
      </c>
      <c r="BS152" s="10">
        <f t="shared" si="116"/>
        <v>2.33</v>
      </c>
      <c r="BT152" s="10">
        <f t="shared" si="117"/>
        <v>2.02</v>
      </c>
      <c r="BU152" s="10">
        <f t="shared" si="118"/>
        <v>-1.7</v>
      </c>
    </row>
    <row r="153" spans="1:73" x14ac:dyDescent="0.2">
      <c r="A153" s="1">
        <v>199108</v>
      </c>
      <c r="B153" s="5">
        <v>399.39</v>
      </c>
      <c r="C153" s="1">
        <v>617.73</v>
      </c>
      <c r="D153" s="1">
        <v>249.09</v>
      </c>
      <c r="E153" s="1">
        <v>383.67</v>
      </c>
      <c r="F153" s="5">
        <v>591.11</v>
      </c>
      <c r="G153" s="5">
        <v>240.86</v>
      </c>
      <c r="H153" s="5">
        <v>339.86</v>
      </c>
      <c r="I153" s="1">
        <v>526.82000000000005</v>
      </c>
      <c r="J153" s="5">
        <v>220.04</v>
      </c>
      <c r="K153" s="1">
        <v>451.59</v>
      </c>
      <c r="L153" s="1">
        <v>661.01</v>
      </c>
      <c r="M153" s="1">
        <v>273.88</v>
      </c>
      <c r="N153" s="1">
        <v>462.38</v>
      </c>
      <c r="O153" s="1">
        <v>678.32</v>
      </c>
      <c r="P153" s="1">
        <v>287.01</v>
      </c>
      <c r="Q153" s="5">
        <v>485.45</v>
      </c>
      <c r="R153" s="1">
        <v>724.83</v>
      </c>
      <c r="S153" s="1">
        <v>312.25</v>
      </c>
      <c r="T153" s="1" t="s">
        <v>40</v>
      </c>
      <c r="U153" s="1" t="s">
        <v>40</v>
      </c>
      <c r="V153" s="1" t="s">
        <v>40</v>
      </c>
      <c r="W153" s="1" t="s">
        <v>40</v>
      </c>
      <c r="X153" s="1" t="s">
        <v>40</v>
      </c>
      <c r="Y153" s="1" t="s">
        <v>40</v>
      </c>
      <c r="Z153" s="5" t="s">
        <v>40</v>
      </c>
      <c r="AA153" s="1" t="s">
        <v>40</v>
      </c>
      <c r="AB153" s="1" t="s">
        <v>40</v>
      </c>
      <c r="AC153" s="56">
        <f t="shared" si="92"/>
        <v>33451</v>
      </c>
      <c r="AD153" s="10">
        <f t="shared" si="93"/>
        <v>-12.011015183090201</v>
      </c>
      <c r="AE153" s="10">
        <f t="shared" si="94"/>
        <v>-12.668600435097899</v>
      </c>
      <c r="AF153" s="10">
        <f t="shared" si="95"/>
        <v>-8.9579426734529903</v>
      </c>
      <c r="AG153" s="10">
        <f t="shared" ref="AG153:AG216" si="121">IFERROR((Q153/Q141-1)*100,"")</f>
        <v>-23.32659443409041</v>
      </c>
      <c r="AH153" s="10">
        <f t="shared" si="96"/>
        <v>-14.407869358364412</v>
      </c>
      <c r="AI153" s="10"/>
      <c r="AJ153" s="10">
        <f t="shared" si="97"/>
        <v>2</v>
      </c>
      <c r="AK153" s="10">
        <f t="shared" si="98"/>
        <v>3</v>
      </c>
      <c r="AL153" s="10">
        <f t="shared" si="99"/>
        <v>1</v>
      </c>
      <c r="AM153" s="10">
        <f t="shared" si="100"/>
        <v>5</v>
      </c>
      <c r="AN153" s="10">
        <f t="shared" si="101"/>
        <v>4</v>
      </c>
      <c r="AO153" s="10" t="str">
        <f t="shared" si="102"/>
        <v/>
      </c>
      <c r="AP153" s="11" t="str">
        <f t="shared" si="120"/>
        <v>コア</v>
      </c>
      <c r="AQ153" s="11" t="str">
        <f t="shared" si="120"/>
        <v>割安</v>
      </c>
      <c r="AR153" s="11" t="str">
        <f t="shared" si="120"/>
        <v>成長</v>
      </c>
      <c r="AS153" s="11" t="str">
        <f t="shared" si="120"/>
        <v>市場T</v>
      </c>
      <c r="AT153" s="11" t="str">
        <f t="shared" si="120"/>
        <v>小型</v>
      </c>
      <c r="AU153" s="10">
        <f t="shared" ref="AU153:AU216" si="122">ROUND(INDEX($AD153:$AI153,MATCH(AP153,$AD$12:$AI$12,0)),2)</f>
        <v>-8.9600000000000009</v>
      </c>
      <c r="AV153" s="10">
        <f t="shared" ref="AV153:AV216" si="123">ROUND(INDEX($AD153:$AI153,MATCH(AQ153,$AD$12:$AI$12,0)),2)</f>
        <v>-12.01</v>
      </c>
      <c r="AW153" s="10">
        <f t="shared" ref="AW153:AW216" si="124">ROUND(INDEX($AD153:$AI153,MATCH(AR153,$AD$12:$AI$12,0)),2)</f>
        <v>-12.67</v>
      </c>
      <c r="AX153" s="10">
        <f t="shared" ref="AX153:AX216" si="125">ROUND(INDEX($AD153:$AI153,MATCH(AS153,$AD$12:$AI$12,0)),2)</f>
        <v>-14.41</v>
      </c>
      <c r="AY153" s="10">
        <f t="shared" ref="AY153:AY216" si="126">ROUND(INDEX($AD153:$AI153,MATCH(AT153,$AD$12:$AI$12,0)),2)</f>
        <v>-23.33</v>
      </c>
      <c r="AZ153" s="10">
        <f t="shared" si="103"/>
        <v>-6.4003293588586363</v>
      </c>
      <c r="BA153" s="10">
        <f t="shared" si="104"/>
        <v>-6.8960185543100021</v>
      </c>
      <c r="BB153" s="10">
        <f t="shared" si="105"/>
        <v>-5.6861384764812062</v>
      </c>
      <c r="BC153" s="10">
        <f t="shared" si="106"/>
        <v>-11.281479586242183</v>
      </c>
      <c r="BD153" s="10">
        <f t="shared" si="107"/>
        <v>-7.4929355630703682</v>
      </c>
      <c r="BE153" s="10"/>
      <c r="BF153" s="10">
        <f t="shared" si="108"/>
        <v>2</v>
      </c>
      <c r="BG153" s="10">
        <f t="shared" si="109"/>
        <v>3</v>
      </c>
      <c r="BH153" s="10">
        <f t="shared" si="110"/>
        <v>1</v>
      </c>
      <c r="BI153" s="10">
        <f t="shared" si="111"/>
        <v>5</v>
      </c>
      <c r="BJ153" s="10">
        <f t="shared" si="112"/>
        <v>4</v>
      </c>
      <c r="BK153" s="10" t="str">
        <f t="shared" si="113"/>
        <v/>
      </c>
      <c r="BL153" s="3" t="str">
        <f t="shared" si="119"/>
        <v>コア</v>
      </c>
      <c r="BM153" s="3" t="str">
        <f t="shared" si="119"/>
        <v>割安</v>
      </c>
      <c r="BN153" s="3" t="str">
        <f t="shared" si="119"/>
        <v>成長</v>
      </c>
      <c r="BO153" s="3" t="str">
        <f t="shared" si="119"/>
        <v>市場T</v>
      </c>
      <c r="BP153" s="3" t="str">
        <f t="shared" si="119"/>
        <v>小型</v>
      </c>
      <c r="BQ153" s="10">
        <f t="shared" si="114"/>
        <v>-5.69</v>
      </c>
      <c r="BR153" s="10">
        <f t="shared" si="115"/>
        <v>-6.4</v>
      </c>
      <c r="BS153" s="10">
        <f t="shared" si="116"/>
        <v>-6.9</v>
      </c>
      <c r="BT153" s="10">
        <f t="shared" si="117"/>
        <v>-7.49</v>
      </c>
      <c r="BU153" s="10">
        <f t="shared" si="118"/>
        <v>-11.28</v>
      </c>
    </row>
    <row r="154" spans="1:73" x14ac:dyDescent="0.2">
      <c r="A154" s="1">
        <v>199109</v>
      </c>
      <c r="B154" s="5">
        <v>426.17</v>
      </c>
      <c r="C154" s="1">
        <v>660.19</v>
      </c>
      <c r="D154" s="1">
        <v>265.38</v>
      </c>
      <c r="E154" s="1">
        <v>408.1</v>
      </c>
      <c r="F154" s="5">
        <v>630.09</v>
      </c>
      <c r="G154" s="5">
        <v>255.6</v>
      </c>
      <c r="H154" s="5">
        <v>355.52</v>
      </c>
      <c r="I154" s="1">
        <v>553.92999999999995</v>
      </c>
      <c r="J154" s="5">
        <v>228.75</v>
      </c>
      <c r="K154" s="1">
        <v>490.99</v>
      </c>
      <c r="L154" s="1">
        <v>718.86</v>
      </c>
      <c r="M154" s="1">
        <v>297.69</v>
      </c>
      <c r="N154" s="1">
        <v>502.04</v>
      </c>
      <c r="O154" s="1">
        <v>737.35</v>
      </c>
      <c r="P154" s="1">
        <v>311.33</v>
      </c>
      <c r="Q154" s="5">
        <v>525.69000000000005</v>
      </c>
      <c r="R154" s="1">
        <v>787</v>
      </c>
      <c r="S154" s="1">
        <v>337.54</v>
      </c>
      <c r="T154" s="1" t="s">
        <v>40</v>
      </c>
      <c r="U154" s="1" t="s">
        <v>40</v>
      </c>
      <c r="V154" s="1" t="s">
        <v>40</v>
      </c>
      <c r="W154" s="1" t="s">
        <v>40</v>
      </c>
      <c r="X154" s="1" t="s">
        <v>40</v>
      </c>
      <c r="Y154" s="1" t="s">
        <v>40</v>
      </c>
      <c r="Z154" s="5" t="s">
        <v>40</v>
      </c>
      <c r="AA154" s="1" t="s">
        <v>40</v>
      </c>
      <c r="AB154" s="1" t="s">
        <v>40</v>
      </c>
      <c r="AC154" s="56">
        <f t="shared" si="92"/>
        <v>33482</v>
      </c>
      <c r="AD154" s="10">
        <f t="shared" si="93"/>
        <v>14.896061269146621</v>
      </c>
      <c r="AE154" s="10">
        <f t="shared" si="94"/>
        <v>17.414672240341766</v>
      </c>
      <c r="AF154" s="10">
        <f t="shared" si="95"/>
        <v>17.244335982587454</v>
      </c>
      <c r="AG154" s="10">
        <f t="shared" si="121"/>
        <v>5.6939501779359469</v>
      </c>
      <c r="AH154" s="10">
        <f t="shared" si="96"/>
        <v>14.156755598414229</v>
      </c>
      <c r="AI154" s="10"/>
      <c r="AJ154" s="10">
        <f t="shared" si="97"/>
        <v>3</v>
      </c>
      <c r="AK154" s="10">
        <f t="shared" si="98"/>
        <v>1</v>
      </c>
      <c r="AL154" s="10">
        <f t="shared" si="99"/>
        <v>2</v>
      </c>
      <c r="AM154" s="10">
        <f t="shared" si="100"/>
        <v>5</v>
      </c>
      <c r="AN154" s="10">
        <f t="shared" si="101"/>
        <v>4</v>
      </c>
      <c r="AO154" s="10" t="str">
        <f t="shared" si="102"/>
        <v/>
      </c>
      <c r="AP154" s="11" t="str">
        <f t="shared" si="120"/>
        <v>成長</v>
      </c>
      <c r="AQ154" s="11" t="str">
        <f t="shared" si="120"/>
        <v>コア</v>
      </c>
      <c r="AR154" s="11" t="str">
        <f t="shared" si="120"/>
        <v>割安</v>
      </c>
      <c r="AS154" s="11" t="str">
        <f t="shared" si="120"/>
        <v>市場T</v>
      </c>
      <c r="AT154" s="11" t="str">
        <f t="shared" si="120"/>
        <v>小型</v>
      </c>
      <c r="AU154" s="10">
        <f t="shared" si="122"/>
        <v>17.41</v>
      </c>
      <c r="AV154" s="10">
        <f t="shared" si="123"/>
        <v>17.239999999999998</v>
      </c>
      <c r="AW154" s="10">
        <f t="shared" si="124"/>
        <v>14.9</v>
      </c>
      <c r="AX154" s="10">
        <f t="shared" si="125"/>
        <v>14.16</v>
      </c>
      <c r="AY154" s="10">
        <f t="shared" si="126"/>
        <v>5.69</v>
      </c>
      <c r="AZ154" s="10">
        <f t="shared" si="103"/>
        <v>6.5943732976941671</v>
      </c>
      <c r="BA154" s="10">
        <f t="shared" si="104"/>
        <v>6.1197376069085596</v>
      </c>
      <c r="BB154" s="10">
        <f t="shared" si="105"/>
        <v>4.6077796739834032</v>
      </c>
      <c r="BC154" s="10">
        <f t="shared" si="106"/>
        <v>8.2892161911628506</v>
      </c>
      <c r="BD154" s="10">
        <f t="shared" si="107"/>
        <v>6.7052254688399815</v>
      </c>
      <c r="BE154" s="10"/>
      <c r="BF154" s="10">
        <f t="shared" si="108"/>
        <v>3</v>
      </c>
      <c r="BG154" s="10">
        <f t="shared" si="109"/>
        <v>4</v>
      </c>
      <c r="BH154" s="10">
        <f t="shared" si="110"/>
        <v>5</v>
      </c>
      <c r="BI154" s="10">
        <f t="shared" si="111"/>
        <v>1</v>
      </c>
      <c r="BJ154" s="10">
        <f t="shared" si="112"/>
        <v>2</v>
      </c>
      <c r="BK154" s="10" t="str">
        <f t="shared" si="113"/>
        <v/>
      </c>
      <c r="BL154" s="3" t="str">
        <f t="shared" ref="BL154:BP163" si="127">INDEX($BF$12:$BK$12,MATCH(BL$12,$BF154:$BK154,0))</f>
        <v>小型</v>
      </c>
      <c r="BM154" s="3" t="str">
        <f t="shared" si="127"/>
        <v>市場T</v>
      </c>
      <c r="BN154" s="3" t="str">
        <f t="shared" si="127"/>
        <v>割安</v>
      </c>
      <c r="BO154" s="3" t="str">
        <f t="shared" si="127"/>
        <v>成長</v>
      </c>
      <c r="BP154" s="3" t="str">
        <f t="shared" si="127"/>
        <v>コア</v>
      </c>
      <c r="BQ154" s="10">
        <f t="shared" si="114"/>
        <v>8.2899999999999991</v>
      </c>
      <c r="BR154" s="10">
        <f t="shared" si="115"/>
        <v>6.71</v>
      </c>
      <c r="BS154" s="10">
        <f t="shared" si="116"/>
        <v>6.59</v>
      </c>
      <c r="BT154" s="10">
        <f t="shared" si="117"/>
        <v>6.12</v>
      </c>
      <c r="BU154" s="10">
        <f t="shared" si="118"/>
        <v>4.6100000000000003</v>
      </c>
    </row>
    <row r="155" spans="1:73" x14ac:dyDescent="0.2">
      <c r="A155" s="1">
        <v>199110</v>
      </c>
      <c r="B155" s="5">
        <v>433.61</v>
      </c>
      <c r="C155" s="1">
        <v>670.4</v>
      </c>
      <c r="D155" s="1">
        <v>270.54000000000002</v>
      </c>
      <c r="E155" s="1">
        <v>414.33</v>
      </c>
      <c r="F155" s="5">
        <v>637.33000000000004</v>
      </c>
      <c r="G155" s="5">
        <v>260.56</v>
      </c>
      <c r="H155" s="5">
        <v>361.71</v>
      </c>
      <c r="I155" s="1">
        <v>558.5</v>
      </c>
      <c r="J155" s="5">
        <v>235.29</v>
      </c>
      <c r="K155" s="1">
        <v>497.12</v>
      </c>
      <c r="L155" s="1">
        <v>730.47</v>
      </c>
      <c r="M155" s="1">
        <v>300.37</v>
      </c>
      <c r="N155" s="1">
        <v>510.81</v>
      </c>
      <c r="O155" s="1">
        <v>754.19</v>
      </c>
      <c r="P155" s="1">
        <v>315.35000000000002</v>
      </c>
      <c r="Q155" s="5">
        <v>540.07000000000005</v>
      </c>
      <c r="R155" s="1">
        <v>817.89</v>
      </c>
      <c r="S155" s="1">
        <v>344.11</v>
      </c>
      <c r="T155" s="1" t="s">
        <v>40</v>
      </c>
      <c r="U155" s="1" t="s">
        <v>40</v>
      </c>
      <c r="V155" s="1" t="s">
        <v>40</v>
      </c>
      <c r="W155" s="1" t="s">
        <v>40</v>
      </c>
      <c r="X155" s="1" t="s">
        <v>40</v>
      </c>
      <c r="Y155" s="1" t="s">
        <v>40</v>
      </c>
      <c r="Z155" s="5" t="s">
        <v>40</v>
      </c>
      <c r="AA155" s="1" t="s">
        <v>40</v>
      </c>
      <c r="AB155" s="1" t="s">
        <v>40</v>
      </c>
      <c r="AC155" s="56">
        <f t="shared" si="92"/>
        <v>33512</v>
      </c>
      <c r="AD155" s="10">
        <f t="shared" si="93"/>
        <v>1.2454526680328648</v>
      </c>
      <c r="AE155" s="10">
        <f t="shared" si="94"/>
        <v>-1.4933272844126821</v>
      </c>
      <c r="AF155" s="10">
        <f t="shared" si="95"/>
        <v>2.059761293417206</v>
      </c>
      <c r="AG155" s="10">
        <f t="shared" si="121"/>
        <v>-8.4999322309568974</v>
      </c>
      <c r="AH155" s="10">
        <f t="shared" si="96"/>
        <v>-1.6333567750277833</v>
      </c>
      <c r="AI155" s="10"/>
      <c r="AJ155" s="10">
        <f t="shared" si="97"/>
        <v>2</v>
      </c>
      <c r="AK155" s="10">
        <f t="shared" si="98"/>
        <v>3</v>
      </c>
      <c r="AL155" s="10">
        <f t="shared" si="99"/>
        <v>1</v>
      </c>
      <c r="AM155" s="10">
        <f t="shared" si="100"/>
        <v>5</v>
      </c>
      <c r="AN155" s="10">
        <f t="shared" si="101"/>
        <v>4</v>
      </c>
      <c r="AO155" s="10" t="str">
        <f t="shared" si="102"/>
        <v/>
      </c>
      <c r="AP155" s="11" t="str">
        <f t="shared" ref="AP155:AT164" si="128">INDEX($AJ$12:$AO$12,MATCH(AP$12,$AJ155:$AO155,0))</f>
        <v>コア</v>
      </c>
      <c r="AQ155" s="11" t="str">
        <f t="shared" si="128"/>
        <v>割安</v>
      </c>
      <c r="AR155" s="11" t="str">
        <f t="shared" si="128"/>
        <v>成長</v>
      </c>
      <c r="AS155" s="11" t="str">
        <f t="shared" si="128"/>
        <v>市場T</v>
      </c>
      <c r="AT155" s="11" t="str">
        <f t="shared" si="128"/>
        <v>小型</v>
      </c>
      <c r="AU155" s="10">
        <f t="shared" si="122"/>
        <v>2.06</v>
      </c>
      <c r="AV155" s="10">
        <f t="shared" si="123"/>
        <v>1.25</v>
      </c>
      <c r="AW155" s="10">
        <f t="shared" si="124"/>
        <v>-1.49</v>
      </c>
      <c r="AX155" s="10">
        <f t="shared" si="125"/>
        <v>-1.63</v>
      </c>
      <c r="AY155" s="10">
        <f t="shared" si="126"/>
        <v>-8.5</v>
      </c>
      <c r="AZ155" s="10">
        <f t="shared" si="103"/>
        <v>1.1490422003205936</v>
      </c>
      <c r="BA155" s="10">
        <f t="shared" si="104"/>
        <v>1.9405320813771443</v>
      </c>
      <c r="BB155" s="10">
        <f t="shared" si="105"/>
        <v>1.7411116111611058</v>
      </c>
      <c r="BC155" s="10">
        <f t="shared" si="106"/>
        <v>2.7354524529665802</v>
      </c>
      <c r="BD155" s="10">
        <f t="shared" si="107"/>
        <v>1.7457821995917167</v>
      </c>
      <c r="BE155" s="10"/>
      <c r="BF155" s="10">
        <f t="shared" si="108"/>
        <v>5</v>
      </c>
      <c r="BG155" s="10">
        <f t="shared" si="109"/>
        <v>2</v>
      </c>
      <c r="BH155" s="10">
        <f t="shared" si="110"/>
        <v>4</v>
      </c>
      <c r="BI155" s="10">
        <f t="shared" si="111"/>
        <v>1</v>
      </c>
      <c r="BJ155" s="10">
        <f t="shared" si="112"/>
        <v>3</v>
      </c>
      <c r="BK155" s="10" t="str">
        <f t="shared" si="113"/>
        <v/>
      </c>
      <c r="BL155" s="3" t="str">
        <f t="shared" si="127"/>
        <v>小型</v>
      </c>
      <c r="BM155" s="3" t="str">
        <f t="shared" si="127"/>
        <v>成長</v>
      </c>
      <c r="BN155" s="3" t="str">
        <f t="shared" si="127"/>
        <v>市場T</v>
      </c>
      <c r="BO155" s="3" t="str">
        <f t="shared" si="127"/>
        <v>コア</v>
      </c>
      <c r="BP155" s="3" t="str">
        <f t="shared" si="127"/>
        <v>割安</v>
      </c>
      <c r="BQ155" s="10">
        <f t="shared" si="114"/>
        <v>2.74</v>
      </c>
      <c r="BR155" s="10">
        <f t="shared" si="115"/>
        <v>1.94</v>
      </c>
      <c r="BS155" s="10">
        <f t="shared" si="116"/>
        <v>1.75</v>
      </c>
      <c r="BT155" s="10">
        <f t="shared" si="117"/>
        <v>1.74</v>
      </c>
      <c r="BU155" s="10">
        <f t="shared" si="118"/>
        <v>1.1499999999999999</v>
      </c>
    </row>
    <row r="156" spans="1:73" x14ac:dyDescent="0.2">
      <c r="A156" s="1">
        <v>199111</v>
      </c>
      <c r="B156" s="5">
        <v>395.47</v>
      </c>
      <c r="C156" s="1">
        <v>611.01</v>
      </c>
      <c r="D156" s="1">
        <v>246.92</v>
      </c>
      <c r="E156" s="1">
        <v>379.95</v>
      </c>
      <c r="F156" s="5">
        <v>582.62</v>
      </c>
      <c r="G156" s="5">
        <v>239.75</v>
      </c>
      <c r="H156" s="5">
        <v>333.06</v>
      </c>
      <c r="I156" s="1">
        <v>508.22</v>
      </c>
      <c r="J156" s="5">
        <v>219.68</v>
      </c>
      <c r="K156" s="1">
        <v>453.46</v>
      </c>
      <c r="L156" s="1">
        <v>672.13</v>
      </c>
      <c r="M156" s="1">
        <v>271.66000000000003</v>
      </c>
      <c r="N156" s="1">
        <v>462.07</v>
      </c>
      <c r="O156" s="1">
        <v>688.47</v>
      </c>
      <c r="P156" s="1">
        <v>283.02</v>
      </c>
      <c r="Q156" s="5">
        <v>480.49</v>
      </c>
      <c r="R156" s="1">
        <v>732.31</v>
      </c>
      <c r="S156" s="1">
        <v>304.81</v>
      </c>
      <c r="T156" s="1" t="s">
        <v>40</v>
      </c>
      <c r="U156" s="1" t="s">
        <v>40</v>
      </c>
      <c r="V156" s="1" t="s">
        <v>40</v>
      </c>
      <c r="W156" s="1" t="s">
        <v>40</v>
      </c>
      <c r="X156" s="1" t="s">
        <v>40</v>
      </c>
      <c r="Y156" s="1" t="s">
        <v>40</v>
      </c>
      <c r="Z156" s="5" t="s">
        <v>40</v>
      </c>
      <c r="AA156" s="1" t="s">
        <v>40</v>
      </c>
      <c r="AB156" s="1" t="s">
        <v>40</v>
      </c>
      <c r="AC156" s="56">
        <f t="shared" si="92"/>
        <v>33543</v>
      </c>
      <c r="AD156" s="10">
        <f t="shared" si="93"/>
        <v>3.2483297595208294</v>
      </c>
      <c r="AE156" s="10">
        <f t="shared" si="94"/>
        <v>4.6668995023138038</v>
      </c>
      <c r="AF156" s="10">
        <f t="shared" si="95"/>
        <v>4.6996322026971793</v>
      </c>
      <c r="AG156" s="10">
        <f t="shared" si="121"/>
        <v>-4.003756018620253</v>
      </c>
      <c r="AH156" s="10">
        <f t="shared" si="96"/>
        <v>2.4825727538936082</v>
      </c>
      <c r="AI156" s="10"/>
      <c r="AJ156" s="10">
        <f t="shared" si="97"/>
        <v>3</v>
      </c>
      <c r="AK156" s="10">
        <f t="shared" si="98"/>
        <v>2</v>
      </c>
      <c r="AL156" s="10">
        <f t="shared" si="99"/>
        <v>1</v>
      </c>
      <c r="AM156" s="10">
        <f t="shared" si="100"/>
        <v>5</v>
      </c>
      <c r="AN156" s="10">
        <f t="shared" si="101"/>
        <v>4</v>
      </c>
      <c r="AO156" s="10" t="str">
        <f t="shared" si="102"/>
        <v/>
      </c>
      <c r="AP156" s="11" t="str">
        <f t="shared" si="128"/>
        <v>コア</v>
      </c>
      <c r="AQ156" s="11" t="str">
        <f t="shared" si="128"/>
        <v>成長</v>
      </c>
      <c r="AR156" s="11" t="str">
        <f t="shared" si="128"/>
        <v>割安</v>
      </c>
      <c r="AS156" s="11" t="str">
        <f t="shared" si="128"/>
        <v>市場T</v>
      </c>
      <c r="AT156" s="11" t="str">
        <f t="shared" si="128"/>
        <v>小型</v>
      </c>
      <c r="AU156" s="10">
        <f t="shared" si="122"/>
        <v>4.7</v>
      </c>
      <c r="AV156" s="10">
        <f t="shared" si="123"/>
        <v>4.67</v>
      </c>
      <c r="AW156" s="10">
        <f t="shared" si="124"/>
        <v>3.25</v>
      </c>
      <c r="AX156" s="10">
        <f t="shared" si="125"/>
        <v>2.48</v>
      </c>
      <c r="AY156" s="10">
        <f t="shared" si="126"/>
        <v>-4</v>
      </c>
      <c r="AZ156" s="10">
        <f t="shared" si="103"/>
        <v>-8.5842499176250975</v>
      </c>
      <c r="BA156" s="10">
        <f t="shared" si="104"/>
        <v>-7.9866441510592523</v>
      </c>
      <c r="BB156" s="10">
        <f t="shared" si="105"/>
        <v>-7.9207099610184901</v>
      </c>
      <c r="BC156" s="10">
        <f t="shared" si="106"/>
        <v>-11.031903271798104</v>
      </c>
      <c r="BD156" s="10">
        <f t="shared" si="107"/>
        <v>-8.795922603260987</v>
      </c>
      <c r="BE156" s="10"/>
      <c r="BF156" s="10">
        <f t="shared" si="108"/>
        <v>3</v>
      </c>
      <c r="BG156" s="10">
        <f t="shared" si="109"/>
        <v>2</v>
      </c>
      <c r="BH156" s="10">
        <f t="shared" si="110"/>
        <v>1</v>
      </c>
      <c r="BI156" s="10">
        <f t="shared" si="111"/>
        <v>5</v>
      </c>
      <c r="BJ156" s="10">
        <f t="shared" si="112"/>
        <v>4</v>
      </c>
      <c r="BK156" s="10" t="str">
        <f t="shared" si="113"/>
        <v/>
      </c>
      <c r="BL156" s="3" t="str">
        <f t="shared" si="127"/>
        <v>コア</v>
      </c>
      <c r="BM156" s="3" t="str">
        <f t="shared" si="127"/>
        <v>成長</v>
      </c>
      <c r="BN156" s="3" t="str">
        <f t="shared" si="127"/>
        <v>割安</v>
      </c>
      <c r="BO156" s="3" t="str">
        <f t="shared" si="127"/>
        <v>市場T</v>
      </c>
      <c r="BP156" s="3" t="str">
        <f t="shared" si="127"/>
        <v>小型</v>
      </c>
      <c r="BQ156" s="10">
        <f t="shared" si="114"/>
        <v>-7.92</v>
      </c>
      <c r="BR156" s="10">
        <f t="shared" si="115"/>
        <v>-7.99</v>
      </c>
      <c r="BS156" s="10">
        <f t="shared" si="116"/>
        <v>-8.58</v>
      </c>
      <c r="BT156" s="10">
        <f t="shared" si="117"/>
        <v>-8.8000000000000007</v>
      </c>
      <c r="BU156" s="10">
        <f t="shared" si="118"/>
        <v>-11.03</v>
      </c>
    </row>
    <row r="157" spans="1:73" x14ac:dyDescent="0.2">
      <c r="A157" s="1">
        <v>199112</v>
      </c>
      <c r="B157" s="5">
        <v>393.61</v>
      </c>
      <c r="C157" s="1">
        <v>610.54</v>
      </c>
      <c r="D157" s="1">
        <v>244.78</v>
      </c>
      <c r="E157" s="1">
        <v>378.81</v>
      </c>
      <c r="F157" s="5">
        <v>582.24</v>
      </c>
      <c r="G157" s="5">
        <v>238.42</v>
      </c>
      <c r="H157" s="5">
        <v>331.45</v>
      </c>
      <c r="I157" s="1">
        <v>507.34</v>
      </c>
      <c r="J157" s="5">
        <v>217.84</v>
      </c>
      <c r="K157" s="1">
        <v>453.16</v>
      </c>
      <c r="L157" s="1">
        <v>672.72</v>
      </c>
      <c r="M157" s="1">
        <v>271.07</v>
      </c>
      <c r="N157" s="1">
        <v>459.93</v>
      </c>
      <c r="O157" s="1">
        <v>688.62</v>
      </c>
      <c r="P157" s="1">
        <v>280.5</v>
      </c>
      <c r="Q157" s="5">
        <v>474.4</v>
      </c>
      <c r="R157" s="1">
        <v>731.3</v>
      </c>
      <c r="S157" s="1">
        <v>298.60000000000002</v>
      </c>
      <c r="T157" s="1" t="s">
        <v>40</v>
      </c>
      <c r="U157" s="1" t="s">
        <v>40</v>
      </c>
      <c r="V157" s="1" t="s">
        <v>40</v>
      </c>
      <c r="W157" s="1" t="s">
        <v>40</v>
      </c>
      <c r="X157" s="1" t="s">
        <v>40</v>
      </c>
      <c r="Y157" s="1" t="s">
        <v>40</v>
      </c>
      <c r="Z157" s="5" t="s">
        <v>40</v>
      </c>
      <c r="AA157" s="1" t="s">
        <v>40</v>
      </c>
      <c r="AB157" s="1" t="s">
        <v>40</v>
      </c>
      <c r="AC157" s="56">
        <f t="shared" si="92"/>
        <v>33573</v>
      </c>
      <c r="AD157" s="10">
        <f t="shared" si="93"/>
        <v>-2.4053369986087647</v>
      </c>
      <c r="AE157" s="10">
        <f t="shared" si="94"/>
        <v>-0.92253989361702482</v>
      </c>
      <c r="AF157" s="10">
        <f t="shared" si="95"/>
        <v>-3.070624360286589</v>
      </c>
      <c r="AG157" s="10">
        <f t="shared" si="121"/>
        <v>-3.4359224881941097</v>
      </c>
      <c r="AH157" s="10">
        <f t="shared" si="96"/>
        <v>-2.0139407518048213</v>
      </c>
      <c r="AI157" s="10"/>
      <c r="AJ157" s="10">
        <f t="shared" si="97"/>
        <v>3</v>
      </c>
      <c r="AK157" s="10">
        <f t="shared" si="98"/>
        <v>1</v>
      </c>
      <c r="AL157" s="10">
        <f t="shared" si="99"/>
        <v>4</v>
      </c>
      <c r="AM157" s="10">
        <f t="shared" si="100"/>
        <v>5</v>
      </c>
      <c r="AN157" s="10">
        <f t="shared" si="101"/>
        <v>2</v>
      </c>
      <c r="AO157" s="10" t="str">
        <f t="shared" si="102"/>
        <v/>
      </c>
      <c r="AP157" s="11" t="str">
        <f t="shared" si="128"/>
        <v>成長</v>
      </c>
      <c r="AQ157" s="11" t="str">
        <f t="shared" si="128"/>
        <v>市場T</v>
      </c>
      <c r="AR157" s="11" t="str">
        <f t="shared" si="128"/>
        <v>割安</v>
      </c>
      <c r="AS157" s="11" t="str">
        <f t="shared" si="128"/>
        <v>コア</v>
      </c>
      <c r="AT157" s="11" t="str">
        <f t="shared" si="128"/>
        <v>小型</v>
      </c>
      <c r="AU157" s="10">
        <f t="shared" si="122"/>
        <v>-0.92</v>
      </c>
      <c r="AV157" s="10">
        <f t="shared" si="123"/>
        <v>-2.0099999999999998</v>
      </c>
      <c r="AW157" s="10">
        <f t="shared" si="124"/>
        <v>-2.41</v>
      </c>
      <c r="AX157" s="10">
        <f t="shared" si="125"/>
        <v>-3.07</v>
      </c>
      <c r="AY157" s="10">
        <f t="shared" si="126"/>
        <v>-3.44</v>
      </c>
      <c r="AZ157" s="10">
        <f t="shared" si="103"/>
        <v>-6.5222615083582181E-2</v>
      </c>
      <c r="BA157" s="10">
        <f t="shared" si="104"/>
        <v>-0.55474452554744591</v>
      </c>
      <c r="BB157" s="10">
        <f t="shared" si="105"/>
        <v>-0.48339638503572813</v>
      </c>
      <c r="BC157" s="10">
        <f t="shared" si="106"/>
        <v>-1.2674561385252581</v>
      </c>
      <c r="BD157" s="10">
        <f t="shared" si="107"/>
        <v>-0.47032644701241466</v>
      </c>
      <c r="BE157" s="10"/>
      <c r="BF157" s="10">
        <f t="shared" si="108"/>
        <v>1</v>
      </c>
      <c r="BG157" s="10">
        <f t="shared" si="109"/>
        <v>4</v>
      </c>
      <c r="BH157" s="10">
        <f t="shared" si="110"/>
        <v>3</v>
      </c>
      <c r="BI157" s="10">
        <f t="shared" si="111"/>
        <v>5</v>
      </c>
      <c r="BJ157" s="10">
        <f t="shared" si="112"/>
        <v>2</v>
      </c>
      <c r="BK157" s="10" t="str">
        <f t="shared" si="113"/>
        <v/>
      </c>
      <c r="BL157" s="3" t="str">
        <f t="shared" si="127"/>
        <v>割安</v>
      </c>
      <c r="BM157" s="3" t="str">
        <f t="shared" si="127"/>
        <v>市場T</v>
      </c>
      <c r="BN157" s="3" t="str">
        <f t="shared" si="127"/>
        <v>コア</v>
      </c>
      <c r="BO157" s="3" t="str">
        <f t="shared" si="127"/>
        <v>成長</v>
      </c>
      <c r="BP157" s="3" t="str">
        <f t="shared" si="127"/>
        <v>小型</v>
      </c>
      <c r="BQ157" s="10">
        <f t="shared" si="114"/>
        <v>-7.0000000000000007E-2</v>
      </c>
      <c r="BR157" s="10">
        <f t="shared" si="115"/>
        <v>-0.47</v>
      </c>
      <c r="BS157" s="10">
        <f t="shared" si="116"/>
        <v>-0.48</v>
      </c>
      <c r="BT157" s="10">
        <f t="shared" si="117"/>
        <v>-0.55000000000000004</v>
      </c>
      <c r="BU157" s="10">
        <f t="shared" si="118"/>
        <v>-1.27</v>
      </c>
    </row>
    <row r="158" spans="1:73" x14ac:dyDescent="0.2">
      <c r="A158" s="1">
        <v>199201</v>
      </c>
      <c r="B158" s="5">
        <v>378.43</v>
      </c>
      <c r="C158" s="1">
        <v>589.38</v>
      </c>
      <c r="D158" s="1">
        <v>234.4</v>
      </c>
      <c r="E158" s="1">
        <v>363.73</v>
      </c>
      <c r="F158" s="5">
        <v>562.71</v>
      </c>
      <c r="G158" s="5">
        <v>227.41</v>
      </c>
      <c r="H158" s="5">
        <v>317.13</v>
      </c>
      <c r="I158" s="1">
        <v>495.01</v>
      </c>
      <c r="J158" s="5">
        <v>203.99</v>
      </c>
      <c r="K158" s="1">
        <v>437.13</v>
      </c>
      <c r="L158" s="1">
        <v>641.46</v>
      </c>
      <c r="M158" s="1">
        <v>264.29000000000002</v>
      </c>
      <c r="N158" s="1">
        <v>444.03</v>
      </c>
      <c r="O158" s="1">
        <v>659.44</v>
      </c>
      <c r="P158" s="1">
        <v>272.66000000000003</v>
      </c>
      <c r="Q158" s="5">
        <v>458.92</v>
      </c>
      <c r="R158" s="1">
        <v>701.73</v>
      </c>
      <c r="S158" s="1">
        <v>290.83</v>
      </c>
      <c r="T158" s="1" t="s">
        <v>40</v>
      </c>
      <c r="U158" s="1" t="s">
        <v>40</v>
      </c>
      <c r="V158" s="1" t="s">
        <v>40</v>
      </c>
      <c r="W158" s="1" t="s">
        <v>40</v>
      </c>
      <c r="X158" s="1" t="s">
        <v>40</v>
      </c>
      <c r="Y158" s="1" t="s">
        <v>40</v>
      </c>
      <c r="Z158" s="5" t="s">
        <v>40</v>
      </c>
      <c r="AA158" s="1" t="s">
        <v>40</v>
      </c>
      <c r="AB158" s="1" t="s">
        <v>40</v>
      </c>
      <c r="AC158" s="56">
        <f t="shared" si="92"/>
        <v>33604</v>
      </c>
      <c r="AD158" s="10">
        <f t="shared" si="93"/>
        <v>-4.5267140602996196</v>
      </c>
      <c r="AE158" s="10">
        <f t="shared" si="94"/>
        <v>-4.3772601126902728</v>
      </c>
      <c r="AF158" s="10">
        <f t="shared" si="95"/>
        <v>-7.0354410342098328</v>
      </c>
      <c r="AG158" s="10">
        <f t="shared" si="121"/>
        <v>0.18337408312958381</v>
      </c>
      <c r="AH158" s="10">
        <f t="shared" si="96"/>
        <v>-3.7000279919586765</v>
      </c>
      <c r="AI158" s="10"/>
      <c r="AJ158" s="10">
        <f t="shared" si="97"/>
        <v>4</v>
      </c>
      <c r="AK158" s="10">
        <f t="shared" si="98"/>
        <v>3</v>
      </c>
      <c r="AL158" s="10">
        <f t="shared" si="99"/>
        <v>5</v>
      </c>
      <c r="AM158" s="10">
        <f t="shared" si="100"/>
        <v>1</v>
      </c>
      <c r="AN158" s="10">
        <f t="shared" si="101"/>
        <v>2</v>
      </c>
      <c r="AO158" s="10" t="str">
        <f t="shared" si="102"/>
        <v/>
      </c>
      <c r="AP158" s="11" t="str">
        <f t="shared" si="128"/>
        <v>小型</v>
      </c>
      <c r="AQ158" s="11" t="str">
        <f t="shared" si="128"/>
        <v>市場T</v>
      </c>
      <c r="AR158" s="11" t="str">
        <f t="shared" si="128"/>
        <v>成長</v>
      </c>
      <c r="AS158" s="11" t="str">
        <f t="shared" si="128"/>
        <v>割安</v>
      </c>
      <c r="AT158" s="11" t="str">
        <f t="shared" si="128"/>
        <v>コア</v>
      </c>
      <c r="AU158" s="10">
        <f t="shared" si="122"/>
        <v>0.18</v>
      </c>
      <c r="AV158" s="10">
        <f t="shared" si="123"/>
        <v>-3.7</v>
      </c>
      <c r="AW158" s="10">
        <f t="shared" si="124"/>
        <v>-4.38</v>
      </c>
      <c r="AX158" s="10">
        <f t="shared" si="125"/>
        <v>-4.53</v>
      </c>
      <c r="AY158" s="10">
        <f t="shared" si="126"/>
        <v>-7.04</v>
      </c>
      <c r="AZ158" s="10">
        <f t="shared" si="103"/>
        <v>-3.3542868920032887</v>
      </c>
      <c r="BA158" s="10">
        <f t="shared" si="104"/>
        <v>-4.6179011827866763</v>
      </c>
      <c r="BB158" s="10">
        <f t="shared" si="105"/>
        <v>-4.320410318298384</v>
      </c>
      <c r="BC158" s="10">
        <f t="shared" si="106"/>
        <v>-3.2630691399662681</v>
      </c>
      <c r="BD158" s="10">
        <f t="shared" si="107"/>
        <v>-3.8566093341124486</v>
      </c>
      <c r="BE158" s="10"/>
      <c r="BF158" s="10">
        <f t="shared" si="108"/>
        <v>2</v>
      </c>
      <c r="BG158" s="10">
        <f t="shared" si="109"/>
        <v>5</v>
      </c>
      <c r="BH158" s="10">
        <f t="shared" si="110"/>
        <v>4</v>
      </c>
      <c r="BI158" s="10">
        <f t="shared" si="111"/>
        <v>1</v>
      </c>
      <c r="BJ158" s="10">
        <f t="shared" si="112"/>
        <v>3</v>
      </c>
      <c r="BK158" s="10" t="str">
        <f t="shared" si="113"/>
        <v/>
      </c>
      <c r="BL158" s="3" t="str">
        <f t="shared" si="127"/>
        <v>小型</v>
      </c>
      <c r="BM158" s="3" t="str">
        <f t="shared" si="127"/>
        <v>割安</v>
      </c>
      <c r="BN158" s="3" t="str">
        <f t="shared" si="127"/>
        <v>市場T</v>
      </c>
      <c r="BO158" s="3" t="str">
        <f t="shared" si="127"/>
        <v>コア</v>
      </c>
      <c r="BP158" s="3" t="str">
        <f t="shared" si="127"/>
        <v>成長</v>
      </c>
      <c r="BQ158" s="10">
        <f t="shared" si="114"/>
        <v>-3.26</v>
      </c>
      <c r="BR158" s="10">
        <f t="shared" si="115"/>
        <v>-3.35</v>
      </c>
      <c r="BS158" s="10">
        <f t="shared" si="116"/>
        <v>-3.86</v>
      </c>
      <c r="BT158" s="10">
        <f t="shared" si="117"/>
        <v>-4.32</v>
      </c>
      <c r="BU158" s="10">
        <f t="shared" si="118"/>
        <v>-4.62</v>
      </c>
    </row>
    <row r="159" spans="1:73" x14ac:dyDescent="0.2">
      <c r="A159" s="1">
        <v>199202</v>
      </c>
      <c r="B159" s="5">
        <v>363.92</v>
      </c>
      <c r="C159" s="1">
        <v>564.45000000000005</v>
      </c>
      <c r="D159" s="1">
        <v>226.33</v>
      </c>
      <c r="E159" s="1">
        <v>348.04</v>
      </c>
      <c r="F159" s="5">
        <v>535.96</v>
      </c>
      <c r="G159" s="5">
        <v>218.64</v>
      </c>
      <c r="H159" s="5">
        <v>300.92</v>
      </c>
      <c r="I159" s="1">
        <v>468.94</v>
      </c>
      <c r="J159" s="5">
        <v>193.92</v>
      </c>
      <c r="K159" s="1">
        <v>422.79</v>
      </c>
      <c r="L159" s="1">
        <v>615.66</v>
      </c>
      <c r="M159" s="1">
        <v>257.41000000000003</v>
      </c>
      <c r="N159" s="1">
        <v>431.94</v>
      </c>
      <c r="O159" s="1">
        <v>638.22</v>
      </c>
      <c r="P159" s="1">
        <v>266.42</v>
      </c>
      <c r="Q159" s="5">
        <v>451.66</v>
      </c>
      <c r="R159" s="1">
        <v>691.28</v>
      </c>
      <c r="S159" s="1">
        <v>286</v>
      </c>
      <c r="T159" s="1" t="s">
        <v>40</v>
      </c>
      <c r="U159" s="1" t="s">
        <v>40</v>
      </c>
      <c r="V159" s="1" t="s">
        <v>40</v>
      </c>
      <c r="W159" s="1" t="s">
        <v>40</v>
      </c>
      <c r="X159" s="1" t="s">
        <v>40</v>
      </c>
      <c r="Y159" s="1" t="s">
        <v>40</v>
      </c>
      <c r="Z159" s="5" t="s">
        <v>40</v>
      </c>
      <c r="AA159" s="1" t="s">
        <v>40</v>
      </c>
      <c r="AB159" s="1" t="s">
        <v>40</v>
      </c>
      <c r="AC159" s="56">
        <f t="shared" si="92"/>
        <v>33635</v>
      </c>
      <c r="AD159" s="10">
        <f t="shared" si="93"/>
        <v>-21.711948583114228</v>
      </c>
      <c r="AE159" s="10">
        <f t="shared" si="94"/>
        <v>-19.192815167978715</v>
      </c>
      <c r="AF159" s="10">
        <f t="shared" si="95"/>
        <v>-21.905898839955352</v>
      </c>
      <c r="AG159" s="10">
        <f t="shared" si="121"/>
        <v>-19.012354533880838</v>
      </c>
      <c r="AH159" s="10">
        <f t="shared" si="96"/>
        <v>-20.273408403803174</v>
      </c>
      <c r="AI159" s="10"/>
      <c r="AJ159" s="10">
        <f t="shared" si="97"/>
        <v>4</v>
      </c>
      <c r="AK159" s="10">
        <f t="shared" si="98"/>
        <v>2</v>
      </c>
      <c r="AL159" s="10">
        <f t="shared" si="99"/>
        <v>5</v>
      </c>
      <c r="AM159" s="10">
        <f t="shared" si="100"/>
        <v>1</v>
      </c>
      <c r="AN159" s="10">
        <f t="shared" si="101"/>
        <v>3</v>
      </c>
      <c r="AO159" s="10" t="str">
        <f t="shared" si="102"/>
        <v/>
      </c>
      <c r="AP159" s="11" t="str">
        <f t="shared" si="128"/>
        <v>小型</v>
      </c>
      <c r="AQ159" s="11" t="str">
        <f t="shared" si="128"/>
        <v>成長</v>
      </c>
      <c r="AR159" s="11" t="str">
        <f t="shared" si="128"/>
        <v>市場T</v>
      </c>
      <c r="AS159" s="11" t="str">
        <f t="shared" si="128"/>
        <v>割安</v>
      </c>
      <c r="AT159" s="11" t="str">
        <f t="shared" si="128"/>
        <v>コア</v>
      </c>
      <c r="AU159" s="10">
        <f t="shared" si="122"/>
        <v>-19.010000000000002</v>
      </c>
      <c r="AV159" s="10">
        <f t="shared" si="123"/>
        <v>-19.190000000000001</v>
      </c>
      <c r="AW159" s="10">
        <f t="shared" si="124"/>
        <v>-20.27</v>
      </c>
      <c r="AX159" s="10">
        <f t="shared" si="125"/>
        <v>-21.71</v>
      </c>
      <c r="AY159" s="10">
        <f t="shared" si="126"/>
        <v>-21.91</v>
      </c>
      <c r="AZ159" s="10">
        <f t="shared" si="103"/>
        <v>-4.7537808107195545</v>
      </c>
      <c r="BA159" s="10">
        <f t="shared" si="104"/>
        <v>-3.8564706917022185</v>
      </c>
      <c r="BB159" s="10">
        <f t="shared" si="105"/>
        <v>-5.1114684829565054</v>
      </c>
      <c r="BC159" s="10">
        <f t="shared" si="106"/>
        <v>-1.5819750719079595</v>
      </c>
      <c r="BD159" s="10">
        <f t="shared" si="107"/>
        <v>-3.8342626113151645</v>
      </c>
      <c r="BE159" s="10"/>
      <c r="BF159" s="10">
        <f t="shared" si="108"/>
        <v>4</v>
      </c>
      <c r="BG159" s="10">
        <f t="shared" si="109"/>
        <v>3</v>
      </c>
      <c r="BH159" s="10">
        <f t="shared" si="110"/>
        <v>5</v>
      </c>
      <c r="BI159" s="10">
        <f t="shared" si="111"/>
        <v>1</v>
      </c>
      <c r="BJ159" s="10">
        <f t="shared" si="112"/>
        <v>2</v>
      </c>
      <c r="BK159" s="10" t="str">
        <f t="shared" si="113"/>
        <v/>
      </c>
      <c r="BL159" s="3" t="str">
        <f t="shared" si="127"/>
        <v>小型</v>
      </c>
      <c r="BM159" s="3" t="str">
        <f t="shared" si="127"/>
        <v>市場T</v>
      </c>
      <c r="BN159" s="3" t="str">
        <f t="shared" si="127"/>
        <v>成長</v>
      </c>
      <c r="BO159" s="3" t="str">
        <f t="shared" si="127"/>
        <v>割安</v>
      </c>
      <c r="BP159" s="3" t="str">
        <f t="shared" si="127"/>
        <v>コア</v>
      </c>
      <c r="BQ159" s="10">
        <f t="shared" si="114"/>
        <v>-1.58</v>
      </c>
      <c r="BR159" s="10">
        <f t="shared" si="115"/>
        <v>-3.83</v>
      </c>
      <c r="BS159" s="10">
        <f t="shared" si="116"/>
        <v>-3.86</v>
      </c>
      <c r="BT159" s="10">
        <f t="shared" si="117"/>
        <v>-4.75</v>
      </c>
      <c r="BU159" s="10">
        <f t="shared" si="118"/>
        <v>-5.1100000000000003</v>
      </c>
    </row>
    <row r="160" spans="1:73" x14ac:dyDescent="0.2">
      <c r="A160" s="1">
        <v>199203</v>
      </c>
      <c r="B160" s="5">
        <v>334.29</v>
      </c>
      <c r="C160" s="1">
        <v>522.36</v>
      </c>
      <c r="D160" s="1">
        <v>206.38</v>
      </c>
      <c r="E160" s="1">
        <v>320.14</v>
      </c>
      <c r="F160" s="5">
        <v>496.79</v>
      </c>
      <c r="G160" s="5">
        <v>199.54</v>
      </c>
      <c r="H160" s="5">
        <v>277.27</v>
      </c>
      <c r="I160" s="1">
        <v>436.16</v>
      </c>
      <c r="J160" s="5">
        <v>176.8</v>
      </c>
      <c r="K160" s="1">
        <v>388.05</v>
      </c>
      <c r="L160" s="1">
        <v>567.91</v>
      </c>
      <c r="M160" s="1">
        <v>235.19</v>
      </c>
      <c r="N160" s="1">
        <v>395.72</v>
      </c>
      <c r="O160" s="1">
        <v>587.78</v>
      </c>
      <c r="P160" s="1">
        <v>242.96</v>
      </c>
      <c r="Q160" s="5">
        <v>412.26</v>
      </c>
      <c r="R160" s="1">
        <v>634.51</v>
      </c>
      <c r="S160" s="1">
        <v>259.83</v>
      </c>
      <c r="T160" s="1" t="s">
        <v>40</v>
      </c>
      <c r="U160" s="1" t="s">
        <v>40</v>
      </c>
      <c r="V160" s="1" t="s">
        <v>40</v>
      </c>
      <c r="W160" s="1" t="s">
        <v>40</v>
      </c>
      <c r="X160" s="1" t="s">
        <v>40</v>
      </c>
      <c r="Y160" s="1" t="s">
        <v>40</v>
      </c>
      <c r="Z160" s="5" t="s">
        <v>40</v>
      </c>
      <c r="AA160" s="1" t="s">
        <v>40</v>
      </c>
      <c r="AB160" s="1" t="s">
        <v>40</v>
      </c>
      <c r="AC160" s="56">
        <f t="shared" si="92"/>
        <v>33664</v>
      </c>
      <c r="AD160" s="10">
        <f t="shared" si="93"/>
        <v>-26.408022990548975</v>
      </c>
      <c r="AE160" s="10">
        <f t="shared" si="94"/>
        <v>-27.355468181156262</v>
      </c>
      <c r="AF160" s="10">
        <f t="shared" si="95"/>
        <v>-27.225721784776912</v>
      </c>
      <c r="AG160" s="10">
        <f t="shared" si="121"/>
        <v>-29.69405504962652</v>
      </c>
      <c r="AH160" s="10">
        <f t="shared" si="96"/>
        <v>-27.408742481162186</v>
      </c>
      <c r="AI160" s="10"/>
      <c r="AJ160" s="10">
        <f t="shared" si="97"/>
        <v>1</v>
      </c>
      <c r="AK160" s="10">
        <f t="shared" si="98"/>
        <v>3</v>
      </c>
      <c r="AL160" s="10">
        <f t="shared" si="99"/>
        <v>2</v>
      </c>
      <c r="AM160" s="10">
        <f t="shared" si="100"/>
        <v>5</v>
      </c>
      <c r="AN160" s="10">
        <f t="shared" si="101"/>
        <v>4</v>
      </c>
      <c r="AO160" s="10" t="str">
        <f t="shared" si="102"/>
        <v/>
      </c>
      <c r="AP160" s="11" t="str">
        <f t="shared" si="128"/>
        <v>割安</v>
      </c>
      <c r="AQ160" s="11" t="str">
        <f t="shared" si="128"/>
        <v>コア</v>
      </c>
      <c r="AR160" s="11" t="str">
        <f t="shared" si="128"/>
        <v>成長</v>
      </c>
      <c r="AS160" s="11" t="str">
        <f t="shared" si="128"/>
        <v>市場T</v>
      </c>
      <c r="AT160" s="11" t="str">
        <f t="shared" si="128"/>
        <v>小型</v>
      </c>
      <c r="AU160" s="10">
        <f t="shared" si="122"/>
        <v>-26.41</v>
      </c>
      <c r="AV160" s="10">
        <f t="shared" si="123"/>
        <v>-27.23</v>
      </c>
      <c r="AW160" s="10">
        <f t="shared" si="124"/>
        <v>-27.36</v>
      </c>
      <c r="AX160" s="10">
        <f t="shared" si="125"/>
        <v>-27.41</v>
      </c>
      <c r="AY160" s="10">
        <f t="shared" si="126"/>
        <v>-29.69</v>
      </c>
      <c r="AZ160" s="10">
        <f t="shared" si="103"/>
        <v>-7.3083812224792872</v>
      </c>
      <c r="BA160" s="10">
        <f t="shared" si="104"/>
        <v>-8.7358214416392244</v>
      </c>
      <c r="BB160" s="10">
        <f t="shared" si="105"/>
        <v>-7.8592316894855907</v>
      </c>
      <c r="BC160" s="10">
        <f t="shared" si="106"/>
        <v>-8.7233759907895383</v>
      </c>
      <c r="BD160" s="10">
        <f t="shared" si="107"/>
        <v>-8.1418993185315429</v>
      </c>
      <c r="BE160" s="10"/>
      <c r="BF160" s="10">
        <f t="shared" si="108"/>
        <v>1</v>
      </c>
      <c r="BG160" s="10">
        <f t="shared" si="109"/>
        <v>5</v>
      </c>
      <c r="BH160" s="10">
        <f t="shared" si="110"/>
        <v>2</v>
      </c>
      <c r="BI160" s="10">
        <f t="shared" si="111"/>
        <v>4</v>
      </c>
      <c r="BJ160" s="10">
        <f t="shared" si="112"/>
        <v>3</v>
      </c>
      <c r="BK160" s="10" t="str">
        <f t="shared" si="113"/>
        <v/>
      </c>
      <c r="BL160" s="3" t="str">
        <f t="shared" si="127"/>
        <v>割安</v>
      </c>
      <c r="BM160" s="3" t="str">
        <f t="shared" si="127"/>
        <v>コア</v>
      </c>
      <c r="BN160" s="3" t="str">
        <f t="shared" si="127"/>
        <v>市場T</v>
      </c>
      <c r="BO160" s="3" t="str">
        <f t="shared" si="127"/>
        <v>小型</v>
      </c>
      <c r="BP160" s="3" t="str">
        <f t="shared" si="127"/>
        <v>成長</v>
      </c>
      <c r="BQ160" s="10">
        <f t="shared" si="114"/>
        <v>-7.31</v>
      </c>
      <c r="BR160" s="10">
        <f t="shared" si="115"/>
        <v>-7.86</v>
      </c>
      <c r="BS160" s="10">
        <f t="shared" si="116"/>
        <v>-8.14</v>
      </c>
      <c r="BT160" s="10">
        <f t="shared" si="117"/>
        <v>-8.7200000000000006</v>
      </c>
      <c r="BU160" s="10">
        <f t="shared" si="118"/>
        <v>-8.74</v>
      </c>
    </row>
    <row r="161" spans="1:73" x14ac:dyDescent="0.2">
      <c r="A161" s="1">
        <v>199204</v>
      </c>
      <c r="B161" s="5">
        <v>315.55</v>
      </c>
      <c r="C161" s="1">
        <v>496.71</v>
      </c>
      <c r="D161" s="1">
        <v>193.39</v>
      </c>
      <c r="E161" s="1">
        <v>304.3</v>
      </c>
      <c r="F161" s="5">
        <v>476.66</v>
      </c>
      <c r="G161" s="5">
        <v>187.83</v>
      </c>
      <c r="H161" s="5">
        <v>269.55</v>
      </c>
      <c r="I161" s="1">
        <v>434</v>
      </c>
      <c r="J161" s="5">
        <v>167.27</v>
      </c>
      <c r="K161" s="1">
        <v>358.19</v>
      </c>
      <c r="L161" s="1">
        <v>516.15</v>
      </c>
      <c r="M161" s="1">
        <v>220.12</v>
      </c>
      <c r="N161" s="1">
        <v>364.05</v>
      </c>
      <c r="O161" s="1">
        <v>533.91</v>
      </c>
      <c r="P161" s="1">
        <v>226.03</v>
      </c>
      <c r="Q161" s="5">
        <v>376.69</v>
      </c>
      <c r="R161" s="1">
        <v>575.6</v>
      </c>
      <c r="S161" s="1">
        <v>238.86</v>
      </c>
      <c r="T161" s="1" t="s">
        <v>40</v>
      </c>
      <c r="U161" s="1" t="s">
        <v>40</v>
      </c>
      <c r="V161" s="1" t="s">
        <v>40</v>
      </c>
      <c r="W161" s="1" t="s">
        <v>40</v>
      </c>
      <c r="X161" s="1" t="s">
        <v>40</v>
      </c>
      <c r="Y161" s="1" t="s">
        <v>40</v>
      </c>
      <c r="Z161" s="5" t="s">
        <v>40</v>
      </c>
      <c r="AA161" s="1" t="s">
        <v>40</v>
      </c>
      <c r="AB161" s="1" t="s">
        <v>40</v>
      </c>
      <c r="AC161" s="56">
        <f t="shared" si="92"/>
        <v>33695</v>
      </c>
      <c r="AD161" s="10">
        <f t="shared" si="93"/>
        <v>-28.460580227828714</v>
      </c>
      <c r="AE161" s="10">
        <f t="shared" si="94"/>
        <v>-30.977841472825485</v>
      </c>
      <c r="AF161" s="10">
        <f t="shared" si="95"/>
        <v>-28.356899851158836</v>
      </c>
      <c r="AG161" s="10">
        <f t="shared" si="121"/>
        <v>-36.037152754194111</v>
      </c>
      <c r="AH161" s="10">
        <f t="shared" si="96"/>
        <v>-30.901964219239275</v>
      </c>
      <c r="AI161" s="10"/>
      <c r="AJ161" s="10">
        <f t="shared" si="97"/>
        <v>2</v>
      </c>
      <c r="AK161" s="10">
        <f t="shared" si="98"/>
        <v>4</v>
      </c>
      <c r="AL161" s="10">
        <f t="shared" si="99"/>
        <v>1</v>
      </c>
      <c r="AM161" s="10">
        <f t="shared" si="100"/>
        <v>5</v>
      </c>
      <c r="AN161" s="10">
        <f t="shared" si="101"/>
        <v>3</v>
      </c>
      <c r="AO161" s="10" t="str">
        <f t="shared" si="102"/>
        <v/>
      </c>
      <c r="AP161" s="11" t="str">
        <f t="shared" si="128"/>
        <v>コア</v>
      </c>
      <c r="AQ161" s="11" t="str">
        <f t="shared" si="128"/>
        <v>割安</v>
      </c>
      <c r="AR161" s="11" t="str">
        <f t="shared" si="128"/>
        <v>市場T</v>
      </c>
      <c r="AS161" s="11" t="str">
        <f t="shared" si="128"/>
        <v>成長</v>
      </c>
      <c r="AT161" s="11" t="str">
        <f t="shared" si="128"/>
        <v>小型</v>
      </c>
      <c r="AU161" s="10">
        <f t="shared" si="122"/>
        <v>-28.36</v>
      </c>
      <c r="AV161" s="10">
        <f t="shared" si="123"/>
        <v>-28.46</v>
      </c>
      <c r="AW161" s="10">
        <f t="shared" si="124"/>
        <v>-30.9</v>
      </c>
      <c r="AX161" s="10">
        <f t="shared" si="125"/>
        <v>-30.98</v>
      </c>
      <c r="AY161" s="10">
        <f t="shared" si="126"/>
        <v>-36.04</v>
      </c>
      <c r="AZ161" s="10">
        <f t="shared" si="103"/>
        <v>-4.0520139294269235</v>
      </c>
      <c r="BA161" s="10">
        <f t="shared" si="104"/>
        <v>-5.8684975443520031</v>
      </c>
      <c r="BB161" s="10">
        <f t="shared" si="105"/>
        <v>-2.7842896815378437</v>
      </c>
      <c r="BC161" s="10">
        <f t="shared" si="106"/>
        <v>-8.6280502595449509</v>
      </c>
      <c r="BD161" s="10">
        <f t="shared" si="107"/>
        <v>-5.6059110353286146</v>
      </c>
      <c r="BE161" s="10"/>
      <c r="BF161" s="10">
        <f t="shared" si="108"/>
        <v>2</v>
      </c>
      <c r="BG161" s="10">
        <f t="shared" si="109"/>
        <v>4</v>
      </c>
      <c r="BH161" s="10">
        <f t="shared" si="110"/>
        <v>1</v>
      </c>
      <c r="BI161" s="10">
        <f t="shared" si="111"/>
        <v>5</v>
      </c>
      <c r="BJ161" s="10">
        <f t="shared" si="112"/>
        <v>3</v>
      </c>
      <c r="BK161" s="10" t="str">
        <f t="shared" si="113"/>
        <v/>
      </c>
      <c r="BL161" s="3" t="str">
        <f t="shared" si="127"/>
        <v>コア</v>
      </c>
      <c r="BM161" s="3" t="str">
        <f t="shared" si="127"/>
        <v>割安</v>
      </c>
      <c r="BN161" s="3" t="str">
        <f t="shared" si="127"/>
        <v>市場T</v>
      </c>
      <c r="BO161" s="3" t="str">
        <f t="shared" si="127"/>
        <v>成長</v>
      </c>
      <c r="BP161" s="3" t="str">
        <f t="shared" si="127"/>
        <v>小型</v>
      </c>
      <c r="BQ161" s="10">
        <f t="shared" si="114"/>
        <v>-2.78</v>
      </c>
      <c r="BR161" s="10">
        <f t="shared" si="115"/>
        <v>-4.05</v>
      </c>
      <c r="BS161" s="10">
        <f t="shared" si="116"/>
        <v>-5.61</v>
      </c>
      <c r="BT161" s="10">
        <f t="shared" si="117"/>
        <v>-5.87</v>
      </c>
      <c r="BU161" s="10">
        <f t="shared" si="118"/>
        <v>-8.6300000000000008</v>
      </c>
    </row>
    <row r="162" spans="1:73" x14ac:dyDescent="0.2">
      <c r="A162" s="1">
        <v>199205</v>
      </c>
      <c r="B162" s="5">
        <v>329.36</v>
      </c>
      <c r="C162" s="1">
        <v>514.65</v>
      </c>
      <c r="D162" s="1">
        <v>203.35</v>
      </c>
      <c r="E162" s="1">
        <v>315.99</v>
      </c>
      <c r="F162" s="5">
        <v>490.95</v>
      </c>
      <c r="G162" s="5">
        <v>196.7</v>
      </c>
      <c r="H162" s="5">
        <v>275.19</v>
      </c>
      <c r="I162" s="1">
        <v>437.79</v>
      </c>
      <c r="J162" s="5">
        <v>173.21</v>
      </c>
      <c r="K162" s="1">
        <v>380.32</v>
      </c>
      <c r="L162" s="1">
        <v>548.73</v>
      </c>
      <c r="M162" s="1">
        <v>233.46</v>
      </c>
      <c r="N162" s="1">
        <v>387.46</v>
      </c>
      <c r="O162" s="1">
        <v>568.64</v>
      </c>
      <c r="P162" s="1">
        <v>240.41</v>
      </c>
      <c r="Q162" s="5">
        <v>402.82</v>
      </c>
      <c r="R162" s="1">
        <v>615.39</v>
      </c>
      <c r="S162" s="1">
        <v>255.47</v>
      </c>
      <c r="T162" s="1" t="s">
        <v>40</v>
      </c>
      <c r="U162" s="1" t="s">
        <v>40</v>
      </c>
      <c r="V162" s="1" t="s">
        <v>40</v>
      </c>
      <c r="W162" s="1" t="s">
        <v>40</v>
      </c>
      <c r="X162" s="1" t="s">
        <v>40</v>
      </c>
      <c r="Y162" s="1" t="s">
        <v>40</v>
      </c>
      <c r="Z162" s="5" t="s">
        <v>40</v>
      </c>
      <c r="AA162" s="1" t="s">
        <v>40</v>
      </c>
      <c r="AB162" s="1" t="s">
        <v>40</v>
      </c>
      <c r="AC162" s="56">
        <f t="shared" si="92"/>
        <v>33725</v>
      </c>
      <c r="AD162" s="10">
        <f t="shared" si="93"/>
        <v>-25.90440543926109</v>
      </c>
      <c r="AE162" s="10">
        <f t="shared" si="94"/>
        <v>-27.787363706450307</v>
      </c>
      <c r="AF162" s="10">
        <f t="shared" si="95"/>
        <v>-26.504286515503573</v>
      </c>
      <c r="AG162" s="10">
        <f t="shared" si="121"/>
        <v>-31.199508104322881</v>
      </c>
      <c r="AH162" s="10">
        <f t="shared" si="96"/>
        <v>-27.654527083424853</v>
      </c>
      <c r="AI162" s="10"/>
      <c r="AJ162" s="10">
        <f t="shared" si="97"/>
        <v>1</v>
      </c>
      <c r="AK162" s="10">
        <f t="shared" si="98"/>
        <v>4</v>
      </c>
      <c r="AL162" s="10">
        <f t="shared" si="99"/>
        <v>2</v>
      </c>
      <c r="AM162" s="10">
        <f t="shared" si="100"/>
        <v>5</v>
      </c>
      <c r="AN162" s="10">
        <f t="shared" si="101"/>
        <v>3</v>
      </c>
      <c r="AO162" s="10" t="str">
        <f t="shared" si="102"/>
        <v/>
      </c>
      <c r="AP162" s="11" t="str">
        <f t="shared" si="128"/>
        <v>割安</v>
      </c>
      <c r="AQ162" s="11" t="str">
        <f t="shared" si="128"/>
        <v>コア</v>
      </c>
      <c r="AR162" s="11" t="str">
        <f t="shared" si="128"/>
        <v>市場T</v>
      </c>
      <c r="AS162" s="11" t="str">
        <f t="shared" si="128"/>
        <v>成長</v>
      </c>
      <c r="AT162" s="11" t="str">
        <f t="shared" si="128"/>
        <v>小型</v>
      </c>
      <c r="AU162" s="10">
        <f t="shared" si="122"/>
        <v>-25.9</v>
      </c>
      <c r="AV162" s="10">
        <f t="shared" si="123"/>
        <v>-26.5</v>
      </c>
      <c r="AW162" s="10">
        <f t="shared" si="124"/>
        <v>-27.65</v>
      </c>
      <c r="AX162" s="10">
        <f t="shared" si="125"/>
        <v>-27.79</v>
      </c>
      <c r="AY162" s="10">
        <f t="shared" si="126"/>
        <v>-31.2</v>
      </c>
      <c r="AZ162" s="10">
        <f t="shared" si="103"/>
        <v>2.9979440271891811</v>
      </c>
      <c r="BA162" s="10">
        <f t="shared" si="104"/>
        <v>4.7223553213011638</v>
      </c>
      <c r="BB162" s="10">
        <f t="shared" si="105"/>
        <v>2.0923761825264231</v>
      </c>
      <c r="BC162" s="10">
        <f t="shared" si="106"/>
        <v>6.9367384321325165</v>
      </c>
      <c r="BD162" s="10">
        <f t="shared" si="107"/>
        <v>4.3764855015053117</v>
      </c>
      <c r="BE162" s="10"/>
      <c r="BF162" s="10">
        <f t="shared" si="108"/>
        <v>4</v>
      </c>
      <c r="BG162" s="10">
        <f t="shared" si="109"/>
        <v>2</v>
      </c>
      <c r="BH162" s="10">
        <f t="shared" si="110"/>
        <v>5</v>
      </c>
      <c r="BI162" s="10">
        <f t="shared" si="111"/>
        <v>1</v>
      </c>
      <c r="BJ162" s="10">
        <f t="shared" si="112"/>
        <v>3</v>
      </c>
      <c r="BK162" s="10" t="str">
        <f t="shared" si="113"/>
        <v/>
      </c>
      <c r="BL162" s="3" t="str">
        <f t="shared" si="127"/>
        <v>小型</v>
      </c>
      <c r="BM162" s="3" t="str">
        <f t="shared" si="127"/>
        <v>成長</v>
      </c>
      <c r="BN162" s="3" t="str">
        <f t="shared" si="127"/>
        <v>市場T</v>
      </c>
      <c r="BO162" s="3" t="str">
        <f t="shared" si="127"/>
        <v>割安</v>
      </c>
      <c r="BP162" s="3" t="str">
        <f t="shared" si="127"/>
        <v>コア</v>
      </c>
      <c r="BQ162" s="10">
        <f t="shared" si="114"/>
        <v>6.94</v>
      </c>
      <c r="BR162" s="10">
        <f t="shared" si="115"/>
        <v>4.72</v>
      </c>
      <c r="BS162" s="10">
        <f t="shared" si="116"/>
        <v>4.38</v>
      </c>
      <c r="BT162" s="10">
        <f t="shared" si="117"/>
        <v>3</v>
      </c>
      <c r="BU162" s="10">
        <f t="shared" si="118"/>
        <v>2.09</v>
      </c>
    </row>
    <row r="163" spans="1:73" x14ac:dyDescent="0.2">
      <c r="A163" s="1">
        <v>199206</v>
      </c>
      <c r="B163" s="5">
        <v>297.66000000000003</v>
      </c>
      <c r="C163" s="1">
        <v>464.18</v>
      </c>
      <c r="D163" s="1">
        <v>184.15</v>
      </c>
      <c r="E163" s="1">
        <v>285.58999999999997</v>
      </c>
      <c r="F163" s="5">
        <v>442.91</v>
      </c>
      <c r="G163" s="5">
        <v>178.11</v>
      </c>
      <c r="H163" s="5">
        <v>249.59</v>
      </c>
      <c r="I163" s="1">
        <v>398.89</v>
      </c>
      <c r="J163" s="5">
        <v>156.25</v>
      </c>
      <c r="K163" s="1">
        <v>342.18</v>
      </c>
      <c r="L163" s="1">
        <v>487.72</v>
      </c>
      <c r="M163" s="1">
        <v>212.3</v>
      </c>
      <c r="N163" s="1">
        <v>349.11</v>
      </c>
      <c r="O163" s="1">
        <v>507.65</v>
      </c>
      <c r="P163" s="1">
        <v>218.34</v>
      </c>
      <c r="Q163" s="5">
        <v>364.01</v>
      </c>
      <c r="R163" s="1">
        <v>554.41999999999996</v>
      </c>
      <c r="S163" s="1">
        <v>231.45</v>
      </c>
      <c r="T163" s="1" t="s">
        <v>40</v>
      </c>
      <c r="U163" s="1" t="s">
        <v>40</v>
      </c>
      <c r="V163" s="1" t="s">
        <v>40</v>
      </c>
      <c r="W163" s="1" t="s">
        <v>40</v>
      </c>
      <c r="X163" s="1" t="s">
        <v>40</v>
      </c>
      <c r="Y163" s="1" t="s">
        <v>40</v>
      </c>
      <c r="Z163" s="5" t="s">
        <v>40</v>
      </c>
      <c r="AA163" s="1" t="s">
        <v>40</v>
      </c>
      <c r="AB163" s="1" t="s">
        <v>40</v>
      </c>
      <c r="AC163" s="56">
        <f t="shared" si="92"/>
        <v>33756</v>
      </c>
      <c r="AD163" s="10">
        <f t="shared" si="93"/>
        <v>-27.461963019374704</v>
      </c>
      <c r="AE163" s="10">
        <f t="shared" si="94"/>
        <v>-29.54509493670886</v>
      </c>
      <c r="AF163" s="10">
        <f t="shared" si="95"/>
        <v>-27.728391486897351</v>
      </c>
      <c r="AG163" s="10">
        <f t="shared" si="121"/>
        <v>-34.605849382006326</v>
      </c>
      <c r="AH163" s="10">
        <f t="shared" si="96"/>
        <v>-29.661137104778103</v>
      </c>
      <c r="AI163" s="10"/>
      <c r="AJ163" s="10">
        <f t="shared" si="97"/>
        <v>1</v>
      </c>
      <c r="AK163" s="10">
        <f t="shared" si="98"/>
        <v>3</v>
      </c>
      <c r="AL163" s="10">
        <f t="shared" si="99"/>
        <v>2</v>
      </c>
      <c r="AM163" s="10">
        <f t="shared" si="100"/>
        <v>5</v>
      </c>
      <c r="AN163" s="10">
        <f t="shared" si="101"/>
        <v>4</v>
      </c>
      <c r="AO163" s="10" t="str">
        <f t="shared" si="102"/>
        <v/>
      </c>
      <c r="AP163" s="11" t="str">
        <f t="shared" si="128"/>
        <v>割安</v>
      </c>
      <c r="AQ163" s="11" t="str">
        <f t="shared" si="128"/>
        <v>コア</v>
      </c>
      <c r="AR163" s="11" t="str">
        <f t="shared" si="128"/>
        <v>成長</v>
      </c>
      <c r="AS163" s="11" t="str">
        <f t="shared" si="128"/>
        <v>市場T</v>
      </c>
      <c r="AT163" s="11" t="str">
        <f t="shared" si="128"/>
        <v>小型</v>
      </c>
      <c r="AU163" s="10">
        <f t="shared" si="122"/>
        <v>-27.46</v>
      </c>
      <c r="AV163" s="10">
        <f t="shared" si="123"/>
        <v>-27.73</v>
      </c>
      <c r="AW163" s="10">
        <f t="shared" si="124"/>
        <v>-29.55</v>
      </c>
      <c r="AX163" s="10">
        <f t="shared" si="125"/>
        <v>-29.66</v>
      </c>
      <c r="AY163" s="10">
        <f t="shared" si="126"/>
        <v>-34.61</v>
      </c>
      <c r="AZ163" s="10">
        <f t="shared" si="103"/>
        <v>-9.7851105000509193</v>
      </c>
      <c r="BA163" s="10">
        <f t="shared" si="104"/>
        <v>-9.4509405185561608</v>
      </c>
      <c r="BB163" s="10">
        <f t="shared" si="105"/>
        <v>-9.3026636142301662</v>
      </c>
      <c r="BC163" s="10">
        <f t="shared" si="106"/>
        <v>-9.6345762375254491</v>
      </c>
      <c r="BD163" s="10">
        <f t="shared" si="107"/>
        <v>-9.6247267427738592</v>
      </c>
      <c r="BE163" s="10"/>
      <c r="BF163" s="10">
        <f t="shared" si="108"/>
        <v>5</v>
      </c>
      <c r="BG163" s="10">
        <f t="shared" si="109"/>
        <v>2</v>
      </c>
      <c r="BH163" s="10">
        <f t="shared" si="110"/>
        <v>1</v>
      </c>
      <c r="BI163" s="10">
        <f t="shared" si="111"/>
        <v>4</v>
      </c>
      <c r="BJ163" s="10">
        <f t="shared" si="112"/>
        <v>3</v>
      </c>
      <c r="BK163" s="10" t="str">
        <f t="shared" si="113"/>
        <v/>
      </c>
      <c r="BL163" s="3" t="str">
        <f t="shared" si="127"/>
        <v>コア</v>
      </c>
      <c r="BM163" s="3" t="str">
        <f t="shared" si="127"/>
        <v>成長</v>
      </c>
      <c r="BN163" s="3" t="str">
        <f t="shared" si="127"/>
        <v>市場T</v>
      </c>
      <c r="BO163" s="3" t="str">
        <f t="shared" si="127"/>
        <v>小型</v>
      </c>
      <c r="BP163" s="3" t="str">
        <f t="shared" si="127"/>
        <v>割安</v>
      </c>
      <c r="BQ163" s="10">
        <f t="shared" si="114"/>
        <v>-9.3000000000000007</v>
      </c>
      <c r="BR163" s="10">
        <f t="shared" si="115"/>
        <v>-9.4499999999999993</v>
      </c>
      <c r="BS163" s="10">
        <f t="shared" si="116"/>
        <v>-9.6199999999999992</v>
      </c>
      <c r="BT163" s="10">
        <f t="shared" si="117"/>
        <v>-9.6300000000000008</v>
      </c>
      <c r="BU163" s="10">
        <f t="shared" si="118"/>
        <v>-9.7899999999999991</v>
      </c>
    </row>
    <row r="164" spans="1:73" x14ac:dyDescent="0.2">
      <c r="A164" s="1">
        <v>199207</v>
      </c>
      <c r="B164" s="5">
        <v>289.56</v>
      </c>
      <c r="C164" s="1">
        <v>454.43</v>
      </c>
      <c r="D164" s="1">
        <v>178.01</v>
      </c>
      <c r="E164" s="1">
        <v>280.58</v>
      </c>
      <c r="F164" s="5">
        <v>436.91</v>
      </c>
      <c r="G164" s="5">
        <v>174.26</v>
      </c>
      <c r="H164" s="5">
        <v>247.98</v>
      </c>
      <c r="I164" s="1">
        <v>391.72</v>
      </c>
      <c r="J164" s="5">
        <v>157.36000000000001</v>
      </c>
      <c r="K164" s="1">
        <v>331.26</v>
      </c>
      <c r="L164" s="1">
        <v>484.39</v>
      </c>
      <c r="M164" s="1">
        <v>200.93</v>
      </c>
      <c r="N164" s="1">
        <v>333.31</v>
      </c>
      <c r="O164" s="1">
        <v>495.4</v>
      </c>
      <c r="P164" s="1">
        <v>204.53</v>
      </c>
      <c r="Q164" s="5">
        <v>337.73</v>
      </c>
      <c r="R164" s="1">
        <v>521.26</v>
      </c>
      <c r="S164" s="1">
        <v>212.35</v>
      </c>
      <c r="T164" s="1" t="s">
        <v>40</v>
      </c>
      <c r="U164" s="1" t="s">
        <v>40</v>
      </c>
      <c r="V164" s="1" t="s">
        <v>40</v>
      </c>
      <c r="W164" s="1" t="s">
        <v>40</v>
      </c>
      <c r="X164" s="1" t="s">
        <v>40</v>
      </c>
      <c r="Y164" s="1" t="s">
        <v>40</v>
      </c>
      <c r="Z164" s="5" t="s">
        <v>40</v>
      </c>
      <c r="AA164" s="1" t="s">
        <v>40</v>
      </c>
      <c r="AB164" s="1" t="s">
        <v>40</v>
      </c>
      <c r="AC164" s="56">
        <f t="shared" si="92"/>
        <v>33786</v>
      </c>
      <c r="AD164" s="10">
        <f t="shared" si="93"/>
        <v>-30.817221668012596</v>
      </c>
      <c r="AE164" s="10">
        <f t="shared" si="94"/>
        <v>-32.640123695400078</v>
      </c>
      <c r="AF164" s="10">
        <f t="shared" si="95"/>
        <v>-31.18357152768143</v>
      </c>
      <c r="AG164" s="10">
        <f t="shared" si="121"/>
        <v>-38.278080339193679</v>
      </c>
      <c r="AH164" s="10">
        <f t="shared" si="96"/>
        <v>-32.931857136239408</v>
      </c>
      <c r="AI164" s="10"/>
      <c r="AJ164" s="10">
        <f t="shared" si="97"/>
        <v>1</v>
      </c>
      <c r="AK164" s="10">
        <f t="shared" si="98"/>
        <v>3</v>
      </c>
      <c r="AL164" s="10">
        <f t="shared" si="99"/>
        <v>2</v>
      </c>
      <c r="AM164" s="10">
        <f t="shared" si="100"/>
        <v>5</v>
      </c>
      <c r="AN164" s="10">
        <f t="shared" si="101"/>
        <v>4</v>
      </c>
      <c r="AO164" s="10" t="str">
        <f t="shared" si="102"/>
        <v/>
      </c>
      <c r="AP164" s="11" t="str">
        <f t="shared" si="128"/>
        <v>割安</v>
      </c>
      <c r="AQ164" s="11" t="str">
        <f t="shared" si="128"/>
        <v>コア</v>
      </c>
      <c r="AR164" s="11" t="str">
        <f t="shared" si="128"/>
        <v>成長</v>
      </c>
      <c r="AS164" s="11" t="str">
        <f t="shared" si="128"/>
        <v>市場T</v>
      </c>
      <c r="AT164" s="11" t="str">
        <f t="shared" si="128"/>
        <v>小型</v>
      </c>
      <c r="AU164" s="10">
        <f t="shared" si="122"/>
        <v>-30.82</v>
      </c>
      <c r="AV164" s="10">
        <f t="shared" si="123"/>
        <v>-31.18</v>
      </c>
      <c r="AW164" s="10">
        <f t="shared" si="124"/>
        <v>-32.64</v>
      </c>
      <c r="AX164" s="10">
        <f t="shared" si="125"/>
        <v>-32.93</v>
      </c>
      <c r="AY164" s="10">
        <f t="shared" si="126"/>
        <v>-38.28</v>
      </c>
      <c r="AZ164" s="10">
        <f t="shared" si="103"/>
        <v>-1.3546770224199034</v>
      </c>
      <c r="BA164" s="10">
        <f t="shared" si="104"/>
        <v>-2.1615855370276882</v>
      </c>
      <c r="BB164" s="10">
        <f t="shared" si="105"/>
        <v>-0.64505789494772037</v>
      </c>
      <c r="BC164" s="10">
        <f t="shared" si="106"/>
        <v>-7.2195818796186861</v>
      </c>
      <c r="BD164" s="10">
        <f t="shared" si="107"/>
        <v>-2.7212255593630386</v>
      </c>
      <c r="BE164" s="10"/>
      <c r="BF164" s="10">
        <f t="shared" si="108"/>
        <v>2</v>
      </c>
      <c r="BG164" s="10">
        <f t="shared" si="109"/>
        <v>3</v>
      </c>
      <c r="BH164" s="10">
        <f t="shared" si="110"/>
        <v>1</v>
      </c>
      <c r="BI164" s="10">
        <f t="shared" si="111"/>
        <v>5</v>
      </c>
      <c r="BJ164" s="10">
        <f t="shared" si="112"/>
        <v>4</v>
      </c>
      <c r="BK164" s="10" t="str">
        <f t="shared" si="113"/>
        <v/>
      </c>
      <c r="BL164" s="3" t="str">
        <f t="shared" ref="BL164:BP173" si="129">INDEX($BF$12:$BK$12,MATCH(BL$12,$BF164:$BK164,0))</f>
        <v>コア</v>
      </c>
      <c r="BM164" s="3" t="str">
        <f t="shared" si="129"/>
        <v>割安</v>
      </c>
      <c r="BN164" s="3" t="str">
        <f t="shared" si="129"/>
        <v>成長</v>
      </c>
      <c r="BO164" s="3" t="str">
        <f t="shared" si="129"/>
        <v>市場T</v>
      </c>
      <c r="BP164" s="3" t="str">
        <f t="shared" si="129"/>
        <v>小型</v>
      </c>
      <c r="BQ164" s="10">
        <f t="shared" si="114"/>
        <v>-0.65</v>
      </c>
      <c r="BR164" s="10">
        <f t="shared" si="115"/>
        <v>-1.35</v>
      </c>
      <c r="BS164" s="10">
        <f t="shared" si="116"/>
        <v>-2.16</v>
      </c>
      <c r="BT164" s="10">
        <f t="shared" si="117"/>
        <v>-2.72</v>
      </c>
      <c r="BU164" s="10">
        <f t="shared" si="118"/>
        <v>-7.22</v>
      </c>
    </row>
    <row r="165" spans="1:73" x14ac:dyDescent="0.2">
      <c r="A165" s="1">
        <v>199208</v>
      </c>
      <c r="B165" s="5">
        <v>323.12</v>
      </c>
      <c r="C165" s="1">
        <v>503.4</v>
      </c>
      <c r="D165" s="1">
        <v>200.08</v>
      </c>
      <c r="E165" s="1">
        <v>314.76</v>
      </c>
      <c r="F165" s="5">
        <v>486.25</v>
      </c>
      <c r="G165" s="5">
        <v>197.09</v>
      </c>
      <c r="H165" s="5">
        <v>278.31</v>
      </c>
      <c r="I165" s="1">
        <v>431.75</v>
      </c>
      <c r="J165" s="5">
        <v>180.25</v>
      </c>
      <c r="K165" s="1">
        <v>371.39</v>
      </c>
      <c r="L165" s="1">
        <v>546.88</v>
      </c>
      <c r="M165" s="1">
        <v>223.83</v>
      </c>
      <c r="N165" s="1">
        <v>370</v>
      </c>
      <c r="O165" s="1">
        <v>551.64</v>
      </c>
      <c r="P165" s="1">
        <v>226.42</v>
      </c>
      <c r="Q165" s="5">
        <v>367.02</v>
      </c>
      <c r="R165" s="1">
        <v>562.79</v>
      </c>
      <c r="S165" s="1">
        <v>232.04</v>
      </c>
      <c r="T165" s="1" t="s">
        <v>40</v>
      </c>
      <c r="U165" s="1" t="s">
        <v>40</v>
      </c>
      <c r="V165" s="1" t="s">
        <v>40</v>
      </c>
      <c r="W165" s="1" t="s">
        <v>40</v>
      </c>
      <c r="X165" s="1" t="s">
        <v>40</v>
      </c>
      <c r="Y165" s="1" t="s">
        <v>40</v>
      </c>
      <c r="Z165" s="5" t="s">
        <v>40</v>
      </c>
      <c r="AA165" s="1" t="s">
        <v>40</v>
      </c>
      <c r="AB165" s="1" t="s">
        <v>40</v>
      </c>
      <c r="AC165" s="56">
        <f t="shared" si="92"/>
        <v>33817</v>
      </c>
      <c r="AD165" s="10">
        <f t="shared" si="93"/>
        <v>-17.739507029148548</v>
      </c>
      <c r="AE165" s="10">
        <f t="shared" si="94"/>
        <v>-18.172382296769907</v>
      </c>
      <c r="AF165" s="10">
        <f t="shared" si="95"/>
        <v>-18.110398399340909</v>
      </c>
      <c r="AG165" s="10">
        <f t="shared" si="121"/>
        <v>-24.395921310124624</v>
      </c>
      <c r="AH165" s="10">
        <f t="shared" si="96"/>
        <v>-19.096622349082349</v>
      </c>
      <c r="AI165" s="10"/>
      <c r="AJ165" s="10">
        <f t="shared" si="97"/>
        <v>1</v>
      </c>
      <c r="AK165" s="10">
        <f t="shared" si="98"/>
        <v>3</v>
      </c>
      <c r="AL165" s="10">
        <f t="shared" si="99"/>
        <v>2</v>
      </c>
      <c r="AM165" s="10">
        <f t="shared" si="100"/>
        <v>5</v>
      </c>
      <c r="AN165" s="10">
        <f t="shared" si="101"/>
        <v>4</v>
      </c>
      <c r="AO165" s="10" t="str">
        <f t="shared" si="102"/>
        <v/>
      </c>
      <c r="AP165" s="11" t="str">
        <f t="shared" ref="AP165:AT174" si="130">INDEX($AJ$12:$AO$12,MATCH(AP$12,$AJ165:$AO165,0))</f>
        <v>割安</v>
      </c>
      <c r="AQ165" s="11" t="str">
        <f t="shared" si="130"/>
        <v>コア</v>
      </c>
      <c r="AR165" s="11" t="str">
        <f t="shared" si="130"/>
        <v>成長</v>
      </c>
      <c r="AS165" s="11" t="str">
        <f t="shared" si="130"/>
        <v>市場T</v>
      </c>
      <c r="AT165" s="11" t="str">
        <f t="shared" si="130"/>
        <v>小型</v>
      </c>
      <c r="AU165" s="10">
        <f t="shared" si="122"/>
        <v>-17.739999999999998</v>
      </c>
      <c r="AV165" s="10">
        <f t="shared" si="123"/>
        <v>-18.11</v>
      </c>
      <c r="AW165" s="10">
        <f t="shared" si="124"/>
        <v>-18.170000000000002</v>
      </c>
      <c r="AX165" s="10">
        <f t="shared" si="125"/>
        <v>-19.100000000000001</v>
      </c>
      <c r="AY165" s="10">
        <f t="shared" si="126"/>
        <v>-24.4</v>
      </c>
      <c r="AZ165" s="10">
        <f t="shared" si="103"/>
        <v>11.292943626833885</v>
      </c>
      <c r="BA165" s="10">
        <f t="shared" si="104"/>
        <v>13.101113279008381</v>
      </c>
      <c r="BB165" s="10">
        <f t="shared" si="105"/>
        <v>12.230825066537632</v>
      </c>
      <c r="BC165" s="10">
        <f t="shared" si="106"/>
        <v>8.6726082965682636</v>
      </c>
      <c r="BD165" s="10">
        <f t="shared" si="107"/>
        <v>11.589998618593732</v>
      </c>
      <c r="BE165" s="10"/>
      <c r="BF165" s="10">
        <f t="shared" si="108"/>
        <v>4</v>
      </c>
      <c r="BG165" s="10">
        <f t="shared" si="109"/>
        <v>1</v>
      </c>
      <c r="BH165" s="10">
        <f t="shared" si="110"/>
        <v>2</v>
      </c>
      <c r="BI165" s="10">
        <f t="shared" si="111"/>
        <v>5</v>
      </c>
      <c r="BJ165" s="10">
        <f t="shared" si="112"/>
        <v>3</v>
      </c>
      <c r="BK165" s="10" t="str">
        <f t="shared" si="113"/>
        <v/>
      </c>
      <c r="BL165" s="3" t="str">
        <f t="shared" si="129"/>
        <v>成長</v>
      </c>
      <c r="BM165" s="3" t="str">
        <f t="shared" si="129"/>
        <v>コア</v>
      </c>
      <c r="BN165" s="3" t="str">
        <f t="shared" si="129"/>
        <v>市場T</v>
      </c>
      <c r="BO165" s="3" t="str">
        <f t="shared" si="129"/>
        <v>割安</v>
      </c>
      <c r="BP165" s="3" t="str">
        <f t="shared" si="129"/>
        <v>小型</v>
      </c>
      <c r="BQ165" s="10">
        <f t="shared" si="114"/>
        <v>13.1</v>
      </c>
      <c r="BR165" s="10">
        <f t="shared" si="115"/>
        <v>12.23</v>
      </c>
      <c r="BS165" s="10">
        <f t="shared" si="116"/>
        <v>11.59</v>
      </c>
      <c r="BT165" s="10">
        <f t="shared" si="117"/>
        <v>11.29</v>
      </c>
      <c r="BU165" s="10">
        <f t="shared" si="118"/>
        <v>8.67</v>
      </c>
    </row>
    <row r="166" spans="1:73" x14ac:dyDescent="0.2">
      <c r="A166" s="1">
        <v>199209</v>
      </c>
      <c r="B166" s="5">
        <v>306.81</v>
      </c>
      <c r="C166" s="1">
        <v>479.94</v>
      </c>
      <c r="D166" s="1">
        <v>189.22</v>
      </c>
      <c r="E166" s="1">
        <v>297.99</v>
      </c>
      <c r="F166" s="5">
        <v>462.26</v>
      </c>
      <c r="G166" s="5">
        <v>185.8</v>
      </c>
      <c r="H166" s="5">
        <v>262.57</v>
      </c>
      <c r="I166" s="1">
        <v>408.07</v>
      </c>
      <c r="J166" s="5">
        <v>169.72</v>
      </c>
      <c r="K166" s="1">
        <v>353.22</v>
      </c>
      <c r="L166" s="1">
        <v>524.32000000000005</v>
      </c>
      <c r="M166" s="1">
        <v>211.31</v>
      </c>
      <c r="N166" s="1">
        <v>353.38</v>
      </c>
      <c r="O166" s="1">
        <v>530.54</v>
      </c>
      <c r="P166" s="1">
        <v>214.9</v>
      </c>
      <c r="Q166" s="5">
        <v>353.72</v>
      </c>
      <c r="R166" s="1">
        <v>545.14</v>
      </c>
      <c r="S166" s="1">
        <v>222.68</v>
      </c>
      <c r="T166" s="1" t="s">
        <v>40</v>
      </c>
      <c r="U166" s="1" t="s">
        <v>40</v>
      </c>
      <c r="V166" s="1" t="s">
        <v>40</v>
      </c>
      <c r="W166" s="1" t="s">
        <v>40</v>
      </c>
      <c r="X166" s="1" t="s">
        <v>40</v>
      </c>
      <c r="Y166" s="1" t="s">
        <v>40</v>
      </c>
      <c r="Z166" s="5" t="s">
        <v>40</v>
      </c>
      <c r="AA166" s="1" t="s">
        <v>40</v>
      </c>
      <c r="AB166" s="1" t="s">
        <v>40</v>
      </c>
      <c r="AC166" s="56">
        <f t="shared" si="92"/>
        <v>33848</v>
      </c>
      <c r="AD166" s="10">
        <f t="shared" si="93"/>
        <v>-26.635877414337639</v>
      </c>
      <c r="AE166" s="10">
        <f t="shared" si="94"/>
        <v>-27.308294209702655</v>
      </c>
      <c r="AF166" s="10">
        <f t="shared" si="95"/>
        <v>-26.144801980198018</v>
      </c>
      <c r="AG166" s="10">
        <f t="shared" si="121"/>
        <v>-32.713195990032148</v>
      </c>
      <c r="AH166" s="10">
        <f t="shared" si="96"/>
        <v>-28.00760259990145</v>
      </c>
      <c r="AI166" s="10"/>
      <c r="AJ166" s="10">
        <f t="shared" si="97"/>
        <v>2</v>
      </c>
      <c r="AK166" s="10">
        <f t="shared" si="98"/>
        <v>3</v>
      </c>
      <c r="AL166" s="10">
        <f t="shared" si="99"/>
        <v>1</v>
      </c>
      <c r="AM166" s="10">
        <f t="shared" si="100"/>
        <v>5</v>
      </c>
      <c r="AN166" s="10">
        <f t="shared" si="101"/>
        <v>4</v>
      </c>
      <c r="AO166" s="10" t="str">
        <f t="shared" si="102"/>
        <v/>
      </c>
      <c r="AP166" s="11" t="str">
        <f t="shared" si="130"/>
        <v>コア</v>
      </c>
      <c r="AQ166" s="11" t="str">
        <f t="shared" si="130"/>
        <v>割安</v>
      </c>
      <c r="AR166" s="11" t="str">
        <f t="shared" si="130"/>
        <v>成長</v>
      </c>
      <c r="AS166" s="11" t="str">
        <f t="shared" si="130"/>
        <v>市場T</v>
      </c>
      <c r="AT166" s="11" t="str">
        <f t="shared" si="130"/>
        <v>小型</v>
      </c>
      <c r="AU166" s="10">
        <f t="shared" si="122"/>
        <v>-26.14</v>
      </c>
      <c r="AV166" s="10">
        <f t="shared" si="123"/>
        <v>-26.64</v>
      </c>
      <c r="AW166" s="10">
        <f t="shared" si="124"/>
        <v>-27.31</v>
      </c>
      <c r="AX166" s="10">
        <f t="shared" si="125"/>
        <v>-28.01</v>
      </c>
      <c r="AY166" s="10">
        <f t="shared" si="126"/>
        <v>-32.71</v>
      </c>
      <c r="AZ166" s="10">
        <f t="shared" si="103"/>
        <v>-4.9336760925449923</v>
      </c>
      <c r="BA166" s="10">
        <f t="shared" si="104"/>
        <v>-5.7283474554771896</v>
      </c>
      <c r="BB166" s="10">
        <f t="shared" si="105"/>
        <v>-5.6555639394919366</v>
      </c>
      <c r="BC166" s="10">
        <f t="shared" si="106"/>
        <v>-3.6237807203966965</v>
      </c>
      <c r="BD166" s="10">
        <f t="shared" si="107"/>
        <v>-5.0476603119584018</v>
      </c>
      <c r="BE166" s="10"/>
      <c r="BF166" s="10">
        <f t="shared" si="108"/>
        <v>2</v>
      </c>
      <c r="BG166" s="10">
        <f t="shared" si="109"/>
        <v>5</v>
      </c>
      <c r="BH166" s="10">
        <f t="shared" si="110"/>
        <v>4</v>
      </c>
      <c r="BI166" s="10">
        <f t="shared" si="111"/>
        <v>1</v>
      </c>
      <c r="BJ166" s="10">
        <f t="shared" si="112"/>
        <v>3</v>
      </c>
      <c r="BK166" s="10" t="str">
        <f t="shared" si="113"/>
        <v/>
      </c>
      <c r="BL166" s="3" t="str">
        <f t="shared" si="129"/>
        <v>小型</v>
      </c>
      <c r="BM166" s="3" t="str">
        <f t="shared" si="129"/>
        <v>割安</v>
      </c>
      <c r="BN166" s="3" t="str">
        <f t="shared" si="129"/>
        <v>市場T</v>
      </c>
      <c r="BO166" s="3" t="str">
        <f t="shared" si="129"/>
        <v>コア</v>
      </c>
      <c r="BP166" s="3" t="str">
        <f t="shared" si="129"/>
        <v>成長</v>
      </c>
      <c r="BQ166" s="10">
        <f t="shared" si="114"/>
        <v>-3.62</v>
      </c>
      <c r="BR166" s="10">
        <f t="shared" si="115"/>
        <v>-4.93</v>
      </c>
      <c r="BS166" s="10">
        <f t="shared" si="116"/>
        <v>-5.05</v>
      </c>
      <c r="BT166" s="10">
        <f t="shared" si="117"/>
        <v>-5.66</v>
      </c>
      <c r="BU166" s="10">
        <f t="shared" si="118"/>
        <v>-5.73</v>
      </c>
    </row>
    <row r="167" spans="1:73" x14ac:dyDescent="0.2">
      <c r="A167" s="1">
        <v>199210</v>
      </c>
      <c r="B167" s="5">
        <v>298.23</v>
      </c>
      <c r="C167" s="1">
        <v>467.6</v>
      </c>
      <c r="D167" s="1">
        <v>183.5</v>
      </c>
      <c r="E167" s="1">
        <v>289.86</v>
      </c>
      <c r="F167" s="5">
        <v>450.6</v>
      </c>
      <c r="G167" s="5">
        <v>180.34</v>
      </c>
      <c r="H167" s="5">
        <v>256.31</v>
      </c>
      <c r="I167" s="1">
        <v>399.73</v>
      </c>
      <c r="J167" s="5">
        <v>165.03</v>
      </c>
      <c r="K167" s="1">
        <v>341.99</v>
      </c>
      <c r="L167" s="1">
        <v>507.46</v>
      </c>
      <c r="M167" s="1">
        <v>204.66</v>
      </c>
      <c r="N167" s="1">
        <v>342.19</v>
      </c>
      <c r="O167" s="1">
        <v>514.12</v>
      </c>
      <c r="P167" s="1">
        <v>207.95</v>
      </c>
      <c r="Q167" s="5">
        <v>342.62</v>
      </c>
      <c r="R167" s="1">
        <v>529.73</v>
      </c>
      <c r="S167" s="1">
        <v>215.1</v>
      </c>
      <c r="T167" s="1" t="s">
        <v>40</v>
      </c>
      <c r="U167" s="1" t="s">
        <v>40</v>
      </c>
      <c r="V167" s="1" t="s">
        <v>40</v>
      </c>
      <c r="W167" s="1" t="s">
        <v>40</v>
      </c>
      <c r="X167" s="1" t="s">
        <v>40</v>
      </c>
      <c r="Y167" s="1" t="s">
        <v>40</v>
      </c>
      <c r="Z167" s="5" t="s">
        <v>40</v>
      </c>
      <c r="AA167" s="1" t="s">
        <v>40</v>
      </c>
      <c r="AB167" s="1" t="s">
        <v>40</v>
      </c>
      <c r="AC167" s="56">
        <f t="shared" si="92"/>
        <v>33878</v>
      </c>
      <c r="AD167" s="10">
        <f t="shared" si="93"/>
        <v>-29.298793403731192</v>
      </c>
      <c r="AE167" s="10">
        <f t="shared" si="94"/>
        <v>-30.787534540988638</v>
      </c>
      <c r="AF167" s="10">
        <f t="shared" si="95"/>
        <v>-29.139365790273974</v>
      </c>
      <c r="AG167" s="10">
        <f t="shared" si="121"/>
        <v>-36.560075545762594</v>
      </c>
      <c r="AH167" s="10">
        <f t="shared" si="96"/>
        <v>-31.221604667789027</v>
      </c>
      <c r="AI167" s="10"/>
      <c r="AJ167" s="10">
        <f t="shared" si="97"/>
        <v>2</v>
      </c>
      <c r="AK167" s="10">
        <f t="shared" si="98"/>
        <v>3</v>
      </c>
      <c r="AL167" s="10">
        <f t="shared" si="99"/>
        <v>1</v>
      </c>
      <c r="AM167" s="10">
        <f t="shared" si="100"/>
        <v>5</v>
      </c>
      <c r="AN167" s="10">
        <f t="shared" si="101"/>
        <v>4</v>
      </c>
      <c r="AO167" s="10" t="str">
        <f t="shared" si="102"/>
        <v/>
      </c>
      <c r="AP167" s="11" t="str">
        <f t="shared" si="130"/>
        <v>コア</v>
      </c>
      <c r="AQ167" s="11" t="str">
        <f t="shared" si="130"/>
        <v>割安</v>
      </c>
      <c r="AR167" s="11" t="str">
        <f t="shared" si="130"/>
        <v>成長</v>
      </c>
      <c r="AS167" s="11" t="str">
        <f t="shared" si="130"/>
        <v>市場T</v>
      </c>
      <c r="AT167" s="11" t="str">
        <f t="shared" si="130"/>
        <v>小型</v>
      </c>
      <c r="AU167" s="10">
        <f t="shared" si="122"/>
        <v>-29.14</v>
      </c>
      <c r="AV167" s="10">
        <f t="shared" si="123"/>
        <v>-29.3</v>
      </c>
      <c r="AW167" s="10">
        <f t="shared" si="124"/>
        <v>-30.79</v>
      </c>
      <c r="AX167" s="10">
        <f t="shared" si="125"/>
        <v>-31.22</v>
      </c>
      <c r="AY167" s="10">
        <f t="shared" si="126"/>
        <v>-36.56</v>
      </c>
      <c r="AZ167" s="10">
        <f t="shared" si="103"/>
        <v>-2.522389996971397</v>
      </c>
      <c r="BA167" s="10">
        <f t="shared" si="104"/>
        <v>-2.9386437029063517</v>
      </c>
      <c r="BB167" s="10">
        <f t="shared" si="105"/>
        <v>-2.3841261377918199</v>
      </c>
      <c r="BC167" s="10">
        <f t="shared" si="106"/>
        <v>-3.1380753138075423</v>
      </c>
      <c r="BD167" s="10">
        <f t="shared" si="107"/>
        <v>-2.7965190182849264</v>
      </c>
      <c r="BE167" s="10"/>
      <c r="BF167" s="10">
        <f t="shared" si="108"/>
        <v>2</v>
      </c>
      <c r="BG167" s="10">
        <f t="shared" si="109"/>
        <v>4</v>
      </c>
      <c r="BH167" s="10">
        <f t="shared" si="110"/>
        <v>1</v>
      </c>
      <c r="BI167" s="10">
        <f t="shared" si="111"/>
        <v>5</v>
      </c>
      <c r="BJ167" s="10">
        <f t="shared" si="112"/>
        <v>3</v>
      </c>
      <c r="BK167" s="10" t="str">
        <f t="shared" si="113"/>
        <v/>
      </c>
      <c r="BL167" s="3" t="str">
        <f t="shared" si="129"/>
        <v>コア</v>
      </c>
      <c r="BM167" s="3" t="str">
        <f t="shared" si="129"/>
        <v>割安</v>
      </c>
      <c r="BN167" s="3" t="str">
        <f t="shared" si="129"/>
        <v>市場T</v>
      </c>
      <c r="BO167" s="3" t="str">
        <f t="shared" si="129"/>
        <v>成長</v>
      </c>
      <c r="BP167" s="3" t="str">
        <f t="shared" si="129"/>
        <v>小型</v>
      </c>
      <c r="BQ167" s="10">
        <f t="shared" si="114"/>
        <v>-2.38</v>
      </c>
      <c r="BR167" s="10">
        <f t="shared" si="115"/>
        <v>-2.52</v>
      </c>
      <c r="BS167" s="10">
        <f t="shared" si="116"/>
        <v>-2.8</v>
      </c>
      <c r="BT167" s="10">
        <f t="shared" si="117"/>
        <v>-2.94</v>
      </c>
      <c r="BU167" s="10">
        <f t="shared" si="118"/>
        <v>-3.14</v>
      </c>
    </row>
    <row r="168" spans="1:73" x14ac:dyDescent="0.2">
      <c r="A168" s="1">
        <v>199211</v>
      </c>
      <c r="B168" s="5">
        <v>306.95</v>
      </c>
      <c r="C168" s="1">
        <v>480.14</v>
      </c>
      <c r="D168" s="1">
        <v>189.32</v>
      </c>
      <c r="E168" s="1">
        <v>299.18</v>
      </c>
      <c r="F168" s="5">
        <v>463.99</v>
      </c>
      <c r="G168" s="5">
        <v>186.58</v>
      </c>
      <c r="H168" s="5">
        <v>265.32</v>
      </c>
      <c r="I168" s="1">
        <v>412.04</v>
      </c>
      <c r="J168" s="5">
        <v>171.63</v>
      </c>
      <c r="K168" s="1">
        <v>351.61</v>
      </c>
      <c r="L168" s="1">
        <v>521.78</v>
      </c>
      <c r="M168" s="1">
        <v>210.4</v>
      </c>
      <c r="N168" s="1">
        <v>350.36</v>
      </c>
      <c r="O168" s="1">
        <v>525.84</v>
      </c>
      <c r="P168" s="1">
        <v>213.12</v>
      </c>
      <c r="Q168" s="5">
        <v>347.67</v>
      </c>
      <c r="R168" s="1">
        <v>535.37</v>
      </c>
      <c r="S168" s="1">
        <v>219.03</v>
      </c>
      <c r="T168" s="1" t="s">
        <v>40</v>
      </c>
      <c r="U168" s="1" t="s">
        <v>40</v>
      </c>
      <c r="V168" s="1" t="s">
        <v>40</v>
      </c>
      <c r="W168" s="1" t="s">
        <v>40</v>
      </c>
      <c r="X168" s="1" t="s">
        <v>40</v>
      </c>
      <c r="Y168" s="1" t="s">
        <v>40</v>
      </c>
      <c r="Z168" s="5" t="s">
        <v>40</v>
      </c>
      <c r="AA168" s="1" t="s">
        <v>40</v>
      </c>
      <c r="AB168" s="1" t="s">
        <v>40</v>
      </c>
      <c r="AC168" s="56">
        <f t="shared" si="92"/>
        <v>33909</v>
      </c>
      <c r="AD168" s="10">
        <f t="shared" si="93"/>
        <v>-20.361470598331678</v>
      </c>
      <c r="AE168" s="10">
        <f t="shared" si="94"/>
        <v>-22.17726798748696</v>
      </c>
      <c r="AF168" s="10">
        <f t="shared" si="95"/>
        <v>-20.338677715726895</v>
      </c>
      <c r="AG168" s="10">
        <f t="shared" si="121"/>
        <v>-27.642614830693667</v>
      </c>
      <c r="AH168" s="10">
        <f t="shared" si="96"/>
        <v>-22.383493058891958</v>
      </c>
      <c r="AI168" s="10"/>
      <c r="AJ168" s="10">
        <f t="shared" si="97"/>
        <v>2</v>
      </c>
      <c r="AK168" s="10">
        <f t="shared" si="98"/>
        <v>3</v>
      </c>
      <c r="AL168" s="10">
        <f t="shared" si="99"/>
        <v>1</v>
      </c>
      <c r="AM168" s="10">
        <f t="shared" si="100"/>
        <v>5</v>
      </c>
      <c r="AN168" s="10">
        <f t="shared" si="101"/>
        <v>4</v>
      </c>
      <c r="AO168" s="10" t="str">
        <f t="shared" si="102"/>
        <v/>
      </c>
      <c r="AP168" s="11" t="str">
        <f t="shared" si="130"/>
        <v>コア</v>
      </c>
      <c r="AQ168" s="11" t="str">
        <f t="shared" si="130"/>
        <v>割安</v>
      </c>
      <c r="AR168" s="11" t="str">
        <f t="shared" si="130"/>
        <v>成長</v>
      </c>
      <c r="AS168" s="11" t="str">
        <f t="shared" si="130"/>
        <v>市場T</v>
      </c>
      <c r="AT168" s="11" t="str">
        <f t="shared" si="130"/>
        <v>小型</v>
      </c>
      <c r="AU168" s="10">
        <f t="shared" si="122"/>
        <v>-20.34</v>
      </c>
      <c r="AV168" s="10">
        <f t="shared" si="123"/>
        <v>-20.36</v>
      </c>
      <c r="AW168" s="10">
        <f t="shared" si="124"/>
        <v>-22.18</v>
      </c>
      <c r="AX168" s="10">
        <f t="shared" si="125"/>
        <v>-22.38</v>
      </c>
      <c r="AY168" s="10">
        <f t="shared" si="126"/>
        <v>-27.64</v>
      </c>
      <c r="AZ168" s="10">
        <f t="shared" si="103"/>
        <v>2.9715934309809011</v>
      </c>
      <c r="BA168" s="10">
        <f t="shared" si="104"/>
        <v>3.4601308639236938</v>
      </c>
      <c r="BB168" s="10">
        <f t="shared" si="105"/>
        <v>3.5152744723186746</v>
      </c>
      <c r="BC168" s="10">
        <f t="shared" si="106"/>
        <v>1.4739361391629346</v>
      </c>
      <c r="BD168" s="10">
        <f t="shared" si="107"/>
        <v>2.9239177815779671</v>
      </c>
      <c r="BE168" s="10"/>
      <c r="BF168" s="10">
        <f t="shared" si="108"/>
        <v>3</v>
      </c>
      <c r="BG168" s="10">
        <f t="shared" si="109"/>
        <v>2</v>
      </c>
      <c r="BH168" s="10">
        <f t="shared" si="110"/>
        <v>1</v>
      </c>
      <c r="BI168" s="10">
        <f t="shared" si="111"/>
        <v>5</v>
      </c>
      <c r="BJ168" s="10">
        <f t="shared" si="112"/>
        <v>4</v>
      </c>
      <c r="BK168" s="10" t="str">
        <f t="shared" si="113"/>
        <v/>
      </c>
      <c r="BL168" s="3" t="str">
        <f t="shared" si="129"/>
        <v>コア</v>
      </c>
      <c r="BM168" s="3" t="str">
        <f t="shared" si="129"/>
        <v>成長</v>
      </c>
      <c r="BN168" s="3" t="str">
        <f t="shared" si="129"/>
        <v>割安</v>
      </c>
      <c r="BO168" s="3" t="str">
        <f t="shared" si="129"/>
        <v>市場T</v>
      </c>
      <c r="BP168" s="3" t="str">
        <f t="shared" si="129"/>
        <v>小型</v>
      </c>
      <c r="BQ168" s="10">
        <f t="shared" si="114"/>
        <v>3.52</v>
      </c>
      <c r="BR168" s="10">
        <f t="shared" si="115"/>
        <v>3.46</v>
      </c>
      <c r="BS168" s="10">
        <f t="shared" si="116"/>
        <v>2.97</v>
      </c>
      <c r="BT168" s="10">
        <f t="shared" si="117"/>
        <v>2.92</v>
      </c>
      <c r="BU168" s="10">
        <f t="shared" si="118"/>
        <v>1.47</v>
      </c>
    </row>
    <row r="169" spans="1:73" x14ac:dyDescent="0.2">
      <c r="A169" s="1">
        <v>199212</v>
      </c>
      <c r="B169" s="5">
        <v>304.08999999999997</v>
      </c>
      <c r="C169" s="1">
        <v>474.93</v>
      </c>
      <c r="D169" s="1">
        <v>187.84</v>
      </c>
      <c r="E169" s="1">
        <v>295.72000000000003</v>
      </c>
      <c r="F169" s="5">
        <v>457.58</v>
      </c>
      <c r="G169" s="5">
        <v>184.86</v>
      </c>
      <c r="H169" s="5">
        <v>263.52999999999997</v>
      </c>
      <c r="I169" s="1">
        <v>408.66</v>
      </c>
      <c r="J169" s="5">
        <v>170.75</v>
      </c>
      <c r="K169" s="1">
        <v>345.28</v>
      </c>
      <c r="L169" s="1">
        <v>510.29</v>
      </c>
      <c r="M169" s="1">
        <v>207.4</v>
      </c>
      <c r="N169" s="1">
        <v>346.28</v>
      </c>
      <c r="O169" s="1">
        <v>518.71</v>
      </c>
      <c r="P169" s="1">
        <v>211</v>
      </c>
      <c r="Q169" s="5">
        <v>348.42</v>
      </c>
      <c r="R169" s="1">
        <v>538.49</v>
      </c>
      <c r="S169" s="1">
        <v>218.82</v>
      </c>
      <c r="T169" s="1" t="s">
        <v>40</v>
      </c>
      <c r="U169" s="1" t="s">
        <v>40</v>
      </c>
      <c r="V169" s="1" t="s">
        <v>40</v>
      </c>
      <c r="W169" s="1" t="s">
        <v>40</v>
      </c>
      <c r="X169" s="1" t="s">
        <v>40</v>
      </c>
      <c r="Y169" s="1" t="s">
        <v>40</v>
      </c>
      <c r="Z169" s="5" t="s">
        <v>40</v>
      </c>
      <c r="AA169" s="1" t="s">
        <v>40</v>
      </c>
      <c r="AB169" s="1" t="s">
        <v>40</v>
      </c>
      <c r="AC169" s="56">
        <f t="shared" si="92"/>
        <v>33939</v>
      </c>
      <c r="AD169" s="10">
        <f t="shared" si="93"/>
        <v>-21.410414949161861</v>
      </c>
      <c r="AE169" s="10">
        <f t="shared" si="94"/>
        <v>-22.464558342420926</v>
      </c>
      <c r="AF169" s="10">
        <f t="shared" si="95"/>
        <v>-20.491778548800731</v>
      </c>
      <c r="AG169" s="10">
        <f t="shared" si="121"/>
        <v>-26.555649241146707</v>
      </c>
      <c r="AH169" s="10">
        <f t="shared" si="96"/>
        <v>-22.743324610655225</v>
      </c>
      <c r="AI169" s="10"/>
      <c r="AJ169" s="10">
        <f t="shared" si="97"/>
        <v>2</v>
      </c>
      <c r="AK169" s="10">
        <f t="shared" si="98"/>
        <v>3</v>
      </c>
      <c r="AL169" s="10">
        <f t="shared" si="99"/>
        <v>1</v>
      </c>
      <c r="AM169" s="10">
        <f t="shared" si="100"/>
        <v>5</v>
      </c>
      <c r="AN169" s="10">
        <f t="shared" si="101"/>
        <v>4</v>
      </c>
      <c r="AO169" s="10" t="str">
        <f t="shared" si="102"/>
        <v/>
      </c>
      <c r="AP169" s="11" t="str">
        <f t="shared" si="130"/>
        <v>コア</v>
      </c>
      <c r="AQ169" s="11" t="str">
        <f t="shared" si="130"/>
        <v>割安</v>
      </c>
      <c r="AR169" s="11" t="str">
        <f t="shared" si="130"/>
        <v>成長</v>
      </c>
      <c r="AS169" s="11" t="str">
        <f t="shared" si="130"/>
        <v>市場T</v>
      </c>
      <c r="AT169" s="11" t="str">
        <f t="shared" si="130"/>
        <v>小型</v>
      </c>
      <c r="AU169" s="10">
        <f t="shared" si="122"/>
        <v>-20.49</v>
      </c>
      <c r="AV169" s="10">
        <f t="shared" si="123"/>
        <v>-21.41</v>
      </c>
      <c r="AW169" s="10">
        <f t="shared" si="124"/>
        <v>-22.46</v>
      </c>
      <c r="AX169" s="10">
        <f t="shared" si="125"/>
        <v>-22.74</v>
      </c>
      <c r="AY169" s="10">
        <f t="shared" si="126"/>
        <v>-26.56</v>
      </c>
      <c r="AZ169" s="10">
        <f t="shared" si="103"/>
        <v>-1.3814952908467903</v>
      </c>
      <c r="BA169" s="10">
        <f t="shared" si="104"/>
        <v>-0.92185657626755457</v>
      </c>
      <c r="BB169" s="10">
        <f t="shared" si="105"/>
        <v>-0.67465701794060529</v>
      </c>
      <c r="BC169" s="10">
        <f t="shared" si="106"/>
        <v>0.215721805160074</v>
      </c>
      <c r="BD169" s="10">
        <f t="shared" si="107"/>
        <v>-0.93174784166802915</v>
      </c>
      <c r="BE169" s="10"/>
      <c r="BF169" s="10">
        <f t="shared" si="108"/>
        <v>5</v>
      </c>
      <c r="BG169" s="10">
        <f t="shared" si="109"/>
        <v>3</v>
      </c>
      <c r="BH169" s="10">
        <f t="shared" si="110"/>
        <v>2</v>
      </c>
      <c r="BI169" s="10">
        <f t="shared" si="111"/>
        <v>1</v>
      </c>
      <c r="BJ169" s="10">
        <f t="shared" si="112"/>
        <v>4</v>
      </c>
      <c r="BK169" s="10" t="str">
        <f t="shared" si="113"/>
        <v/>
      </c>
      <c r="BL169" s="3" t="str">
        <f t="shared" si="129"/>
        <v>小型</v>
      </c>
      <c r="BM169" s="3" t="str">
        <f t="shared" si="129"/>
        <v>コア</v>
      </c>
      <c r="BN169" s="3" t="str">
        <f t="shared" si="129"/>
        <v>成長</v>
      </c>
      <c r="BO169" s="3" t="str">
        <f t="shared" si="129"/>
        <v>市場T</v>
      </c>
      <c r="BP169" s="3" t="str">
        <f t="shared" si="129"/>
        <v>割安</v>
      </c>
      <c r="BQ169" s="10">
        <f t="shared" si="114"/>
        <v>0.22</v>
      </c>
      <c r="BR169" s="10">
        <f t="shared" si="115"/>
        <v>-0.67</v>
      </c>
      <c r="BS169" s="10">
        <f t="shared" si="116"/>
        <v>-0.92</v>
      </c>
      <c r="BT169" s="10">
        <f t="shared" si="117"/>
        <v>-0.93</v>
      </c>
      <c r="BU169" s="10">
        <f t="shared" si="118"/>
        <v>-1.38</v>
      </c>
    </row>
    <row r="170" spans="1:73" x14ac:dyDescent="0.2">
      <c r="A170" s="1">
        <v>199301</v>
      </c>
      <c r="B170" s="5">
        <v>301.97000000000003</v>
      </c>
      <c r="C170" s="1">
        <v>470.74</v>
      </c>
      <c r="D170" s="1">
        <v>186.87</v>
      </c>
      <c r="E170" s="1">
        <v>294.27999999999997</v>
      </c>
      <c r="F170" s="5">
        <v>454.57</v>
      </c>
      <c r="G170" s="5">
        <v>184.26</v>
      </c>
      <c r="H170" s="5">
        <v>262.99</v>
      </c>
      <c r="I170" s="1">
        <v>406.15</v>
      </c>
      <c r="J170" s="5">
        <v>171.06</v>
      </c>
      <c r="K170" s="1">
        <v>342.26</v>
      </c>
      <c r="L170" s="1">
        <v>506.63</v>
      </c>
      <c r="M170" s="1">
        <v>205.27</v>
      </c>
      <c r="N170" s="1">
        <v>342.24</v>
      </c>
      <c r="O170" s="1">
        <v>513.54999999999995</v>
      </c>
      <c r="P170" s="1">
        <v>208.14</v>
      </c>
      <c r="Q170" s="5">
        <v>342.19</v>
      </c>
      <c r="R170" s="1">
        <v>528.12</v>
      </c>
      <c r="S170" s="1">
        <v>215.25</v>
      </c>
      <c r="T170" s="1" t="s">
        <v>40</v>
      </c>
      <c r="U170" s="1" t="s">
        <v>40</v>
      </c>
      <c r="V170" s="1" t="s">
        <v>40</v>
      </c>
      <c r="W170" s="1" t="s">
        <v>40</v>
      </c>
      <c r="X170" s="1" t="s">
        <v>40</v>
      </c>
      <c r="Y170" s="1" t="s">
        <v>40</v>
      </c>
      <c r="Z170" s="5" t="s">
        <v>40</v>
      </c>
      <c r="AA170" s="1" t="s">
        <v>40</v>
      </c>
      <c r="AB170" s="1" t="s">
        <v>40</v>
      </c>
      <c r="AC170" s="56">
        <f t="shared" si="92"/>
        <v>33970</v>
      </c>
      <c r="AD170" s="10">
        <f t="shared" si="93"/>
        <v>-19.217714275559349</v>
      </c>
      <c r="AE170" s="10">
        <f t="shared" si="94"/>
        <v>-18.97453937821556</v>
      </c>
      <c r="AF170" s="10">
        <f t="shared" si="95"/>
        <v>-17.071863273736319</v>
      </c>
      <c r="AG170" s="10">
        <f t="shared" si="121"/>
        <v>-25.43580580493332</v>
      </c>
      <c r="AH170" s="10">
        <f t="shared" si="96"/>
        <v>-20.204529239225209</v>
      </c>
      <c r="AI170" s="10"/>
      <c r="AJ170" s="10">
        <f t="shared" si="97"/>
        <v>3</v>
      </c>
      <c r="AK170" s="10">
        <f t="shared" si="98"/>
        <v>2</v>
      </c>
      <c r="AL170" s="10">
        <f t="shared" si="99"/>
        <v>1</v>
      </c>
      <c r="AM170" s="10">
        <f t="shared" si="100"/>
        <v>5</v>
      </c>
      <c r="AN170" s="10">
        <f t="shared" si="101"/>
        <v>4</v>
      </c>
      <c r="AO170" s="10" t="str">
        <f t="shared" si="102"/>
        <v/>
      </c>
      <c r="AP170" s="11" t="str">
        <f t="shared" si="130"/>
        <v>コア</v>
      </c>
      <c r="AQ170" s="11" t="str">
        <f t="shared" si="130"/>
        <v>成長</v>
      </c>
      <c r="AR170" s="11" t="str">
        <f t="shared" si="130"/>
        <v>割安</v>
      </c>
      <c r="AS170" s="11" t="str">
        <f t="shared" si="130"/>
        <v>市場T</v>
      </c>
      <c r="AT170" s="11" t="str">
        <f t="shared" si="130"/>
        <v>小型</v>
      </c>
      <c r="AU170" s="10">
        <f t="shared" si="122"/>
        <v>-17.07</v>
      </c>
      <c r="AV170" s="10">
        <f t="shared" si="123"/>
        <v>-18.97</v>
      </c>
      <c r="AW170" s="10">
        <f t="shared" si="124"/>
        <v>-19.22</v>
      </c>
      <c r="AX170" s="10">
        <f t="shared" si="125"/>
        <v>-20.2</v>
      </c>
      <c r="AY170" s="10">
        <f t="shared" si="126"/>
        <v>-25.44</v>
      </c>
      <c r="AZ170" s="10">
        <f t="shared" si="103"/>
        <v>-0.65780847064993431</v>
      </c>
      <c r="BA170" s="10">
        <f t="shared" si="104"/>
        <v>-0.32456994482311652</v>
      </c>
      <c r="BB170" s="10">
        <f t="shared" si="105"/>
        <v>-0.2049102568967287</v>
      </c>
      <c r="BC170" s="10">
        <f t="shared" si="106"/>
        <v>-1.7880718672866114</v>
      </c>
      <c r="BD170" s="10">
        <f t="shared" si="107"/>
        <v>-0.69716202440065489</v>
      </c>
      <c r="BE170" s="10"/>
      <c r="BF170" s="10">
        <f t="shared" si="108"/>
        <v>3</v>
      </c>
      <c r="BG170" s="10">
        <f t="shared" si="109"/>
        <v>2</v>
      </c>
      <c r="BH170" s="10">
        <f t="shared" si="110"/>
        <v>1</v>
      </c>
      <c r="BI170" s="10">
        <f t="shared" si="111"/>
        <v>5</v>
      </c>
      <c r="BJ170" s="10">
        <f t="shared" si="112"/>
        <v>4</v>
      </c>
      <c r="BK170" s="10" t="str">
        <f t="shared" si="113"/>
        <v/>
      </c>
      <c r="BL170" s="3" t="str">
        <f t="shared" si="129"/>
        <v>コア</v>
      </c>
      <c r="BM170" s="3" t="str">
        <f t="shared" si="129"/>
        <v>成長</v>
      </c>
      <c r="BN170" s="3" t="str">
        <f t="shared" si="129"/>
        <v>割安</v>
      </c>
      <c r="BO170" s="3" t="str">
        <f t="shared" si="129"/>
        <v>市場T</v>
      </c>
      <c r="BP170" s="3" t="str">
        <f t="shared" si="129"/>
        <v>小型</v>
      </c>
      <c r="BQ170" s="10">
        <f t="shared" si="114"/>
        <v>-0.2</v>
      </c>
      <c r="BR170" s="10">
        <f t="shared" si="115"/>
        <v>-0.32</v>
      </c>
      <c r="BS170" s="10">
        <f t="shared" si="116"/>
        <v>-0.66</v>
      </c>
      <c r="BT170" s="10">
        <f t="shared" si="117"/>
        <v>-0.7</v>
      </c>
      <c r="BU170" s="10">
        <f t="shared" si="118"/>
        <v>-1.79</v>
      </c>
    </row>
    <row r="171" spans="1:73" x14ac:dyDescent="0.2">
      <c r="A171" s="1">
        <v>199302</v>
      </c>
      <c r="B171" s="5">
        <v>298.52999999999997</v>
      </c>
      <c r="C171" s="1">
        <v>462.91</v>
      </c>
      <c r="D171" s="1">
        <v>185.7</v>
      </c>
      <c r="E171" s="1">
        <v>290.35000000000002</v>
      </c>
      <c r="F171" s="5">
        <v>445.36</v>
      </c>
      <c r="G171" s="5">
        <v>183.01</v>
      </c>
      <c r="H171" s="5">
        <v>259.99</v>
      </c>
      <c r="I171" s="1">
        <v>395.69</v>
      </c>
      <c r="J171" s="5">
        <v>171.37</v>
      </c>
      <c r="K171" s="1">
        <v>336.78</v>
      </c>
      <c r="L171" s="1">
        <v>500.11</v>
      </c>
      <c r="M171" s="1">
        <v>201.36</v>
      </c>
      <c r="N171" s="1">
        <v>338.35</v>
      </c>
      <c r="O171" s="1">
        <v>509.21</v>
      </c>
      <c r="P171" s="1">
        <v>205.16</v>
      </c>
      <c r="Q171" s="5">
        <v>341.77</v>
      </c>
      <c r="R171" s="1">
        <v>528.39</v>
      </c>
      <c r="S171" s="1">
        <v>214.56</v>
      </c>
      <c r="T171" s="1" t="s">
        <v>40</v>
      </c>
      <c r="U171" s="1" t="s">
        <v>40</v>
      </c>
      <c r="V171" s="1" t="s">
        <v>40</v>
      </c>
      <c r="W171" s="1" t="s">
        <v>40</v>
      </c>
      <c r="X171" s="1" t="s">
        <v>40</v>
      </c>
      <c r="Y171" s="1" t="s">
        <v>40</v>
      </c>
      <c r="Z171" s="5" t="s">
        <v>40</v>
      </c>
      <c r="AA171" s="1" t="s">
        <v>40</v>
      </c>
      <c r="AB171" s="1" t="s">
        <v>40</v>
      </c>
      <c r="AC171" s="56">
        <f t="shared" si="92"/>
        <v>34001</v>
      </c>
      <c r="AD171" s="10">
        <f t="shared" si="93"/>
        <v>-16.904246585566085</v>
      </c>
      <c r="AE171" s="10">
        <f t="shared" si="94"/>
        <v>-16.29619465788511</v>
      </c>
      <c r="AF171" s="10">
        <f t="shared" si="95"/>
        <v>-13.601621693473353</v>
      </c>
      <c r="AG171" s="10">
        <f t="shared" si="121"/>
        <v>-24.330248416950816</v>
      </c>
      <c r="AH171" s="10">
        <f t="shared" si="96"/>
        <v>-17.968234776874048</v>
      </c>
      <c r="AI171" s="10"/>
      <c r="AJ171" s="10">
        <f t="shared" si="97"/>
        <v>3</v>
      </c>
      <c r="AK171" s="10">
        <f t="shared" si="98"/>
        <v>2</v>
      </c>
      <c r="AL171" s="10">
        <f t="shared" si="99"/>
        <v>1</v>
      </c>
      <c r="AM171" s="10">
        <f t="shared" si="100"/>
        <v>5</v>
      </c>
      <c r="AN171" s="10">
        <f t="shared" si="101"/>
        <v>4</v>
      </c>
      <c r="AO171" s="10" t="str">
        <f t="shared" si="102"/>
        <v/>
      </c>
      <c r="AP171" s="11" t="str">
        <f t="shared" si="130"/>
        <v>コア</v>
      </c>
      <c r="AQ171" s="11" t="str">
        <f t="shared" si="130"/>
        <v>成長</v>
      </c>
      <c r="AR171" s="11" t="str">
        <f t="shared" si="130"/>
        <v>割安</v>
      </c>
      <c r="AS171" s="11" t="str">
        <f t="shared" si="130"/>
        <v>市場T</v>
      </c>
      <c r="AT171" s="11" t="str">
        <f t="shared" si="130"/>
        <v>小型</v>
      </c>
      <c r="AU171" s="10">
        <f t="shared" si="122"/>
        <v>-13.6</v>
      </c>
      <c r="AV171" s="10">
        <f t="shared" si="123"/>
        <v>-16.3</v>
      </c>
      <c r="AW171" s="10">
        <f t="shared" si="124"/>
        <v>-16.899999999999999</v>
      </c>
      <c r="AX171" s="10">
        <f t="shared" si="125"/>
        <v>-17.97</v>
      </c>
      <c r="AY171" s="10">
        <f t="shared" si="126"/>
        <v>-24.33</v>
      </c>
      <c r="AZ171" s="10">
        <f t="shared" si="103"/>
        <v>-2.0260905911080762</v>
      </c>
      <c r="BA171" s="10">
        <f t="shared" si="104"/>
        <v>-0.67838923260610251</v>
      </c>
      <c r="BB171" s="10">
        <f t="shared" si="105"/>
        <v>-1.1407277843264008</v>
      </c>
      <c r="BC171" s="10">
        <f t="shared" si="106"/>
        <v>-0.12273882930535773</v>
      </c>
      <c r="BD171" s="10">
        <f t="shared" si="107"/>
        <v>-1.1391860118554975</v>
      </c>
      <c r="BE171" s="10"/>
      <c r="BF171" s="10">
        <f t="shared" si="108"/>
        <v>5</v>
      </c>
      <c r="BG171" s="10">
        <f t="shared" si="109"/>
        <v>2</v>
      </c>
      <c r="BH171" s="10">
        <f t="shared" si="110"/>
        <v>4</v>
      </c>
      <c r="BI171" s="10">
        <f t="shared" si="111"/>
        <v>1</v>
      </c>
      <c r="BJ171" s="10">
        <f t="shared" si="112"/>
        <v>3</v>
      </c>
      <c r="BK171" s="10" t="str">
        <f t="shared" si="113"/>
        <v/>
      </c>
      <c r="BL171" s="3" t="str">
        <f t="shared" si="129"/>
        <v>小型</v>
      </c>
      <c r="BM171" s="3" t="str">
        <f t="shared" si="129"/>
        <v>成長</v>
      </c>
      <c r="BN171" s="3" t="str">
        <f t="shared" si="129"/>
        <v>市場T</v>
      </c>
      <c r="BO171" s="3" t="str">
        <f t="shared" si="129"/>
        <v>コア</v>
      </c>
      <c r="BP171" s="3" t="str">
        <f t="shared" si="129"/>
        <v>割安</v>
      </c>
      <c r="BQ171" s="10">
        <f t="shared" si="114"/>
        <v>-0.12</v>
      </c>
      <c r="BR171" s="10">
        <f t="shared" si="115"/>
        <v>-0.68</v>
      </c>
      <c r="BS171" s="10">
        <f t="shared" si="116"/>
        <v>-1.1399999999999999</v>
      </c>
      <c r="BT171" s="10">
        <f t="shared" si="117"/>
        <v>-1.1399999999999999</v>
      </c>
      <c r="BU171" s="10">
        <f t="shared" si="118"/>
        <v>-2.0299999999999998</v>
      </c>
    </row>
    <row r="172" spans="1:73" x14ac:dyDescent="0.2">
      <c r="A172" s="1">
        <v>199303</v>
      </c>
      <c r="B172" s="5">
        <v>338.04</v>
      </c>
      <c r="C172" s="1">
        <v>529.19000000000005</v>
      </c>
      <c r="D172" s="1">
        <v>208.33</v>
      </c>
      <c r="E172" s="1">
        <v>328.85</v>
      </c>
      <c r="F172" s="5">
        <v>509.26</v>
      </c>
      <c r="G172" s="5">
        <v>205.41</v>
      </c>
      <c r="H172" s="5">
        <v>297.22000000000003</v>
      </c>
      <c r="I172" s="1">
        <v>458.06</v>
      </c>
      <c r="J172" s="5">
        <v>193.69</v>
      </c>
      <c r="K172" s="1">
        <v>376.47</v>
      </c>
      <c r="L172" s="1">
        <v>562.47</v>
      </c>
      <c r="M172" s="1">
        <v>223.73</v>
      </c>
      <c r="N172" s="1">
        <v>379.65</v>
      </c>
      <c r="O172" s="1">
        <v>575.59</v>
      </c>
      <c r="P172" s="1">
        <v>228.45</v>
      </c>
      <c r="Q172" s="5">
        <v>386.59</v>
      </c>
      <c r="R172" s="1">
        <v>603.32000000000005</v>
      </c>
      <c r="S172" s="1">
        <v>240.09</v>
      </c>
      <c r="T172" s="1" t="s">
        <v>40</v>
      </c>
      <c r="U172" s="1" t="s">
        <v>40</v>
      </c>
      <c r="V172" s="1" t="s">
        <v>40</v>
      </c>
      <c r="W172" s="1" t="s">
        <v>40</v>
      </c>
      <c r="X172" s="1" t="s">
        <v>40</v>
      </c>
      <c r="Y172" s="1" t="s">
        <v>40</v>
      </c>
      <c r="Z172" s="5" t="s">
        <v>40</v>
      </c>
      <c r="AA172" s="1" t="s">
        <v>40</v>
      </c>
      <c r="AB172" s="1" t="s">
        <v>40</v>
      </c>
      <c r="AC172" s="56">
        <f t="shared" si="92"/>
        <v>34029</v>
      </c>
      <c r="AD172" s="10">
        <f t="shared" si="93"/>
        <v>2.5101149379013199</v>
      </c>
      <c r="AE172" s="10">
        <f t="shared" si="94"/>
        <v>2.9417660619424746</v>
      </c>
      <c r="AF172" s="10">
        <f t="shared" si="95"/>
        <v>7.1951527392072778</v>
      </c>
      <c r="AG172" s="10">
        <f t="shared" si="121"/>
        <v>-6.2266530830058731</v>
      </c>
      <c r="AH172" s="10">
        <f t="shared" si="96"/>
        <v>1.1217804899937178</v>
      </c>
      <c r="AI172" s="10"/>
      <c r="AJ172" s="10">
        <f t="shared" si="97"/>
        <v>3</v>
      </c>
      <c r="AK172" s="10">
        <f t="shared" si="98"/>
        <v>2</v>
      </c>
      <c r="AL172" s="10">
        <f t="shared" si="99"/>
        <v>1</v>
      </c>
      <c r="AM172" s="10">
        <f t="shared" si="100"/>
        <v>5</v>
      </c>
      <c r="AN172" s="10">
        <f t="shared" si="101"/>
        <v>4</v>
      </c>
      <c r="AO172" s="10" t="str">
        <f t="shared" si="102"/>
        <v/>
      </c>
      <c r="AP172" s="11" t="str">
        <f t="shared" si="130"/>
        <v>コア</v>
      </c>
      <c r="AQ172" s="11" t="str">
        <f t="shared" si="130"/>
        <v>成長</v>
      </c>
      <c r="AR172" s="11" t="str">
        <f t="shared" si="130"/>
        <v>割安</v>
      </c>
      <c r="AS172" s="11" t="str">
        <f t="shared" si="130"/>
        <v>市場T</v>
      </c>
      <c r="AT172" s="11" t="str">
        <f t="shared" si="130"/>
        <v>小型</v>
      </c>
      <c r="AU172" s="10">
        <f t="shared" si="122"/>
        <v>7.2</v>
      </c>
      <c r="AV172" s="10">
        <f t="shared" si="123"/>
        <v>2.94</v>
      </c>
      <c r="AW172" s="10">
        <f t="shared" si="124"/>
        <v>2.5099999999999998</v>
      </c>
      <c r="AX172" s="10">
        <f t="shared" si="125"/>
        <v>1.1200000000000001</v>
      </c>
      <c r="AY172" s="10">
        <f t="shared" si="126"/>
        <v>-6.23</v>
      </c>
      <c r="AZ172" s="10">
        <f t="shared" si="103"/>
        <v>14.347943236931915</v>
      </c>
      <c r="BA172" s="10">
        <f t="shared" si="104"/>
        <v>12.239768318671107</v>
      </c>
      <c r="BB172" s="10">
        <f t="shared" si="105"/>
        <v>14.319781530058862</v>
      </c>
      <c r="BC172" s="10">
        <f t="shared" si="106"/>
        <v>13.11408257014952</v>
      </c>
      <c r="BD172" s="10">
        <f t="shared" si="107"/>
        <v>13.234850768766982</v>
      </c>
      <c r="BE172" s="10"/>
      <c r="BF172" s="10">
        <f t="shared" si="108"/>
        <v>1</v>
      </c>
      <c r="BG172" s="10">
        <f t="shared" si="109"/>
        <v>5</v>
      </c>
      <c r="BH172" s="10">
        <f t="shared" si="110"/>
        <v>2</v>
      </c>
      <c r="BI172" s="10">
        <f t="shared" si="111"/>
        <v>4</v>
      </c>
      <c r="BJ172" s="10">
        <f t="shared" si="112"/>
        <v>3</v>
      </c>
      <c r="BK172" s="10" t="str">
        <f t="shared" si="113"/>
        <v/>
      </c>
      <c r="BL172" s="3" t="str">
        <f t="shared" si="129"/>
        <v>割安</v>
      </c>
      <c r="BM172" s="3" t="str">
        <f t="shared" si="129"/>
        <v>コア</v>
      </c>
      <c r="BN172" s="3" t="str">
        <f t="shared" si="129"/>
        <v>市場T</v>
      </c>
      <c r="BO172" s="3" t="str">
        <f t="shared" si="129"/>
        <v>小型</v>
      </c>
      <c r="BP172" s="3" t="str">
        <f t="shared" si="129"/>
        <v>成長</v>
      </c>
      <c r="BQ172" s="10">
        <f t="shared" si="114"/>
        <v>14.35</v>
      </c>
      <c r="BR172" s="10">
        <f t="shared" si="115"/>
        <v>14.32</v>
      </c>
      <c r="BS172" s="10">
        <f t="shared" si="116"/>
        <v>13.23</v>
      </c>
      <c r="BT172" s="10">
        <f t="shared" si="117"/>
        <v>13.11</v>
      </c>
      <c r="BU172" s="10">
        <f t="shared" si="118"/>
        <v>12.24</v>
      </c>
    </row>
    <row r="173" spans="1:73" x14ac:dyDescent="0.2">
      <c r="A173" s="1">
        <v>199304</v>
      </c>
      <c r="B173" s="5">
        <v>383.82</v>
      </c>
      <c r="C173" s="1">
        <v>606.70000000000005</v>
      </c>
      <c r="D173" s="1">
        <v>234.29</v>
      </c>
      <c r="E173" s="1">
        <v>373.56</v>
      </c>
      <c r="F173" s="5">
        <v>584.1</v>
      </c>
      <c r="G173" s="5">
        <v>231.19</v>
      </c>
      <c r="H173" s="5">
        <v>339.01</v>
      </c>
      <c r="I173" s="1">
        <v>528.04</v>
      </c>
      <c r="J173" s="5">
        <v>218.75</v>
      </c>
      <c r="K173" s="1">
        <v>425.19</v>
      </c>
      <c r="L173" s="1">
        <v>640.66999999999996</v>
      </c>
      <c r="M173" s="1">
        <v>250.55</v>
      </c>
      <c r="N173" s="1">
        <v>429.18</v>
      </c>
      <c r="O173" s="1">
        <v>656.62</v>
      </c>
      <c r="P173" s="1">
        <v>255.8</v>
      </c>
      <c r="Q173" s="5">
        <v>437.88</v>
      </c>
      <c r="R173" s="1">
        <v>690.33</v>
      </c>
      <c r="S173" s="1">
        <v>268.74</v>
      </c>
      <c r="T173" s="1" t="s">
        <v>40</v>
      </c>
      <c r="U173" s="1" t="s">
        <v>40</v>
      </c>
      <c r="V173" s="1" t="s">
        <v>40</v>
      </c>
      <c r="W173" s="1" t="s">
        <v>40</v>
      </c>
      <c r="X173" s="1" t="s">
        <v>40</v>
      </c>
      <c r="Y173" s="1" t="s">
        <v>40</v>
      </c>
      <c r="Z173" s="5" t="s">
        <v>40</v>
      </c>
      <c r="AA173" s="1" t="s">
        <v>40</v>
      </c>
      <c r="AB173" s="1" t="s">
        <v>40</v>
      </c>
      <c r="AC173" s="56">
        <f t="shared" si="92"/>
        <v>34060</v>
      </c>
      <c r="AD173" s="10">
        <f t="shared" si="93"/>
        <v>22.540175387068338</v>
      </c>
      <c r="AE173" s="10">
        <f t="shared" si="94"/>
        <v>23.084704253846546</v>
      </c>
      <c r="AF173" s="10">
        <f t="shared" si="95"/>
        <v>25.768874049341495</v>
      </c>
      <c r="AG173" s="10">
        <f t="shared" si="121"/>
        <v>16.244126470041675</v>
      </c>
      <c r="AH173" s="10">
        <f t="shared" si="96"/>
        <v>21.635240057043248</v>
      </c>
      <c r="AI173" s="10"/>
      <c r="AJ173" s="10">
        <f t="shared" si="97"/>
        <v>3</v>
      </c>
      <c r="AK173" s="10">
        <f t="shared" si="98"/>
        <v>2</v>
      </c>
      <c r="AL173" s="10">
        <f t="shared" si="99"/>
        <v>1</v>
      </c>
      <c r="AM173" s="10">
        <f t="shared" si="100"/>
        <v>5</v>
      </c>
      <c r="AN173" s="10">
        <f t="shared" si="101"/>
        <v>4</v>
      </c>
      <c r="AO173" s="10" t="str">
        <f t="shared" si="102"/>
        <v/>
      </c>
      <c r="AP173" s="11" t="str">
        <f t="shared" si="130"/>
        <v>コア</v>
      </c>
      <c r="AQ173" s="11" t="str">
        <f t="shared" si="130"/>
        <v>成長</v>
      </c>
      <c r="AR173" s="11" t="str">
        <f t="shared" si="130"/>
        <v>割安</v>
      </c>
      <c r="AS173" s="11" t="str">
        <f t="shared" si="130"/>
        <v>市場T</v>
      </c>
      <c r="AT173" s="11" t="str">
        <f t="shared" si="130"/>
        <v>小型</v>
      </c>
      <c r="AU173" s="10">
        <f t="shared" si="122"/>
        <v>25.77</v>
      </c>
      <c r="AV173" s="10">
        <f t="shared" si="123"/>
        <v>23.08</v>
      </c>
      <c r="AW173" s="10">
        <f t="shared" si="124"/>
        <v>22.54</v>
      </c>
      <c r="AX173" s="10">
        <f t="shared" si="125"/>
        <v>21.64</v>
      </c>
      <c r="AY173" s="10">
        <f t="shared" si="126"/>
        <v>16.239999999999998</v>
      </c>
      <c r="AZ173" s="10">
        <f t="shared" si="103"/>
        <v>14.695833169697202</v>
      </c>
      <c r="BA173" s="10">
        <f t="shared" si="104"/>
        <v>12.550508738620314</v>
      </c>
      <c r="BB173" s="10">
        <f t="shared" si="105"/>
        <v>14.060292039566647</v>
      </c>
      <c r="BC173" s="10">
        <f t="shared" si="106"/>
        <v>13.267285754934166</v>
      </c>
      <c r="BD173" s="10">
        <f t="shared" si="107"/>
        <v>13.542776002839885</v>
      </c>
      <c r="BE173" s="10"/>
      <c r="BF173" s="10">
        <f t="shared" si="108"/>
        <v>1</v>
      </c>
      <c r="BG173" s="10">
        <f t="shared" si="109"/>
        <v>5</v>
      </c>
      <c r="BH173" s="10">
        <f t="shared" si="110"/>
        <v>2</v>
      </c>
      <c r="BI173" s="10">
        <f t="shared" si="111"/>
        <v>4</v>
      </c>
      <c r="BJ173" s="10">
        <f t="shared" si="112"/>
        <v>3</v>
      </c>
      <c r="BK173" s="10" t="str">
        <f t="shared" si="113"/>
        <v/>
      </c>
      <c r="BL173" s="3" t="str">
        <f t="shared" si="129"/>
        <v>割安</v>
      </c>
      <c r="BM173" s="3" t="str">
        <f t="shared" si="129"/>
        <v>コア</v>
      </c>
      <c r="BN173" s="3" t="str">
        <f t="shared" si="129"/>
        <v>市場T</v>
      </c>
      <c r="BO173" s="3" t="str">
        <f t="shared" si="129"/>
        <v>小型</v>
      </c>
      <c r="BP173" s="3" t="str">
        <f t="shared" si="129"/>
        <v>成長</v>
      </c>
      <c r="BQ173" s="10">
        <f t="shared" si="114"/>
        <v>14.7</v>
      </c>
      <c r="BR173" s="10">
        <f t="shared" si="115"/>
        <v>14.06</v>
      </c>
      <c r="BS173" s="10">
        <f t="shared" si="116"/>
        <v>13.54</v>
      </c>
      <c r="BT173" s="10">
        <f t="shared" si="117"/>
        <v>13.27</v>
      </c>
      <c r="BU173" s="10">
        <f t="shared" si="118"/>
        <v>12.55</v>
      </c>
    </row>
    <row r="174" spans="1:73" x14ac:dyDescent="0.2">
      <c r="A174" s="1">
        <v>199305</v>
      </c>
      <c r="B174" s="5">
        <v>384.44</v>
      </c>
      <c r="C174" s="1">
        <v>607.39</v>
      </c>
      <c r="D174" s="1">
        <v>234.77</v>
      </c>
      <c r="E174" s="1">
        <v>368.69</v>
      </c>
      <c r="F174" s="5">
        <v>574.52</v>
      </c>
      <c r="G174" s="5">
        <v>228.93</v>
      </c>
      <c r="H174" s="5">
        <v>329.02</v>
      </c>
      <c r="I174" s="1">
        <v>506.83</v>
      </c>
      <c r="J174" s="5">
        <v>214.51</v>
      </c>
      <c r="K174" s="1">
        <v>429.64</v>
      </c>
      <c r="L174" s="1">
        <v>651.17999999999995</v>
      </c>
      <c r="M174" s="1">
        <v>251.68</v>
      </c>
      <c r="N174" s="1">
        <v>442.83</v>
      </c>
      <c r="O174" s="1">
        <v>682.16</v>
      </c>
      <c r="P174" s="1">
        <v>262.01</v>
      </c>
      <c r="Q174" s="5">
        <v>471.54</v>
      </c>
      <c r="R174" s="1">
        <v>747.64</v>
      </c>
      <c r="S174" s="1">
        <v>287.45</v>
      </c>
      <c r="T174" s="1" t="s">
        <v>40</v>
      </c>
      <c r="U174" s="1" t="s">
        <v>40</v>
      </c>
      <c r="V174" s="1" t="s">
        <v>40</v>
      </c>
      <c r="W174" s="1" t="s">
        <v>40</v>
      </c>
      <c r="X174" s="1" t="s">
        <v>40</v>
      </c>
      <c r="Y174" s="1" t="s">
        <v>40</v>
      </c>
      <c r="Z174" s="5" t="s">
        <v>40</v>
      </c>
      <c r="AA174" s="1" t="s">
        <v>40</v>
      </c>
      <c r="AB174" s="1" t="s">
        <v>40</v>
      </c>
      <c r="AC174" s="56">
        <f t="shared" si="92"/>
        <v>34090</v>
      </c>
      <c r="AD174" s="10">
        <f t="shared" si="93"/>
        <v>17.022100010184339</v>
      </c>
      <c r="AE174" s="10">
        <f t="shared" si="94"/>
        <v>16.385358413828179</v>
      </c>
      <c r="AF174" s="10">
        <f t="shared" si="95"/>
        <v>19.561030560703507</v>
      </c>
      <c r="AG174" s="10">
        <f t="shared" si="121"/>
        <v>17.059728911176219</v>
      </c>
      <c r="AH174" s="10">
        <f t="shared" si="96"/>
        <v>16.723342239494766</v>
      </c>
      <c r="AI174" s="10"/>
      <c r="AJ174" s="10">
        <f t="shared" si="97"/>
        <v>3</v>
      </c>
      <c r="AK174" s="10">
        <f t="shared" si="98"/>
        <v>5</v>
      </c>
      <c r="AL174" s="10">
        <f t="shared" si="99"/>
        <v>1</v>
      </c>
      <c r="AM174" s="10">
        <f t="shared" si="100"/>
        <v>2</v>
      </c>
      <c r="AN174" s="10">
        <f t="shared" si="101"/>
        <v>4</v>
      </c>
      <c r="AO174" s="10" t="str">
        <f t="shared" si="102"/>
        <v/>
      </c>
      <c r="AP174" s="11" t="str">
        <f t="shared" si="130"/>
        <v>コア</v>
      </c>
      <c r="AQ174" s="11" t="str">
        <f t="shared" si="130"/>
        <v>小型</v>
      </c>
      <c r="AR174" s="11" t="str">
        <f t="shared" si="130"/>
        <v>割安</v>
      </c>
      <c r="AS174" s="11" t="str">
        <f t="shared" si="130"/>
        <v>市場T</v>
      </c>
      <c r="AT174" s="11" t="str">
        <f t="shared" si="130"/>
        <v>成長</v>
      </c>
      <c r="AU174" s="10">
        <f t="shared" si="122"/>
        <v>19.559999999999999</v>
      </c>
      <c r="AV174" s="10">
        <f t="shared" si="123"/>
        <v>17.059999999999999</v>
      </c>
      <c r="AW174" s="10">
        <f t="shared" si="124"/>
        <v>17.02</v>
      </c>
      <c r="AX174" s="10">
        <f t="shared" si="125"/>
        <v>16.72</v>
      </c>
      <c r="AY174" s="10">
        <f t="shared" si="126"/>
        <v>16.39</v>
      </c>
      <c r="AZ174" s="10">
        <f t="shared" si="103"/>
        <v>-1.6401301147063951</v>
      </c>
      <c r="BA174" s="10">
        <f t="shared" si="104"/>
        <v>-0.97755093213374167</v>
      </c>
      <c r="BB174" s="10">
        <f t="shared" si="105"/>
        <v>-2.9468157281496099</v>
      </c>
      <c r="BC174" s="10">
        <f t="shared" si="106"/>
        <v>7.6870375445327488</v>
      </c>
      <c r="BD174" s="10">
        <f t="shared" si="107"/>
        <v>0.16153405242040897</v>
      </c>
      <c r="BE174" s="10"/>
      <c r="BF174" s="10">
        <f t="shared" si="108"/>
        <v>4</v>
      </c>
      <c r="BG174" s="10">
        <f t="shared" si="109"/>
        <v>3</v>
      </c>
      <c r="BH174" s="10">
        <f t="shared" si="110"/>
        <v>5</v>
      </c>
      <c r="BI174" s="10">
        <f t="shared" si="111"/>
        <v>1</v>
      </c>
      <c r="BJ174" s="10">
        <f t="shared" si="112"/>
        <v>2</v>
      </c>
      <c r="BK174" s="10" t="str">
        <f t="shared" si="113"/>
        <v/>
      </c>
      <c r="BL174" s="3" t="str">
        <f t="shared" ref="BL174:BP183" si="131">INDEX($BF$12:$BK$12,MATCH(BL$12,$BF174:$BK174,0))</f>
        <v>小型</v>
      </c>
      <c r="BM174" s="3" t="str">
        <f t="shared" si="131"/>
        <v>市場T</v>
      </c>
      <c r="BN174" s="3" t="str">
        <f t="shared" si="131"/>
        <v>成長</v>
      </c>
      <c r="BO174" s="3" t="str">
        <f t="shared" si="131"/>
        <v>割安</v>
      </c>
      <c r="BP174" s="3" t="str">
        <f t="shared" si="131"/>
        <v>コア</v>
      </c>
      <c r="BQ174" s="10">
        <f t="shared" si="114"/>
        <v>7.69</v>
      </c>
      <c r="BR174" s="10">
        <f t="shared" si="115"/>
        <v>0.16</v>
      </c>
      <c r="BS174" s="10">
        <f t="shared" si="116"/>
        <v>-0.98</v>
      </c>
      <c r="BT174" s="10">
        <f t="shared" si="117"/>
        <v>-1.64</v>
      </c>
      <c r="BU174" s="10">
        <f t="shared" si="118"/>
        <v>-2.95</v>
      </c>
    </row>
    <row r="175" spans="1:73" x14ac:dyDescent="0.2">
      <c r="A175" s="1">
        <v>199306</v>
      </c>
      <c r="B175" s="5">
        <v>367.43</v>
      </c>
      <c r="C175" s="1">
        <v>579.28</v>
      </c>
      <c r="D175" s="1">
        <v>224.86</v>
      </c>
      <c r="E175" s="1">
        <v>353.63</v>
      </c>
      <c r="F175" s="5">
        <v>549.45000000000005</v>
      </c>
      <c r="G175" s="5">
        <v>220.19</v>
      </c>
      <c r="H175" s="5">
        <v>315.95999999999998</v>
      </c>
      <c r="I175" s="1">
        <v>482.2</v>
      </c>
      <c r="J175" s="5">
        <v>207.75</v>
      </c>
      <c r="K175" s="1">
        <v>411.41</v>
      </c>
      <c r="L175" s="1">
        <v>626.98</v>
      </c>
      <c r="M175" s="1">
        <v>239.64</v>
      </c>
      <c r="N175" s="1">
        <v>421.39</v>
      </c>
      <c r="O175" s="1">
        <v>651.92999999999995</v>
      </c>
      <c r="P175" s="1">
        <v>248.18</v>
      </c>
      <c r="Q175" s="5">
        <v>443.13</v>
      </c>
      <c r="R175" s="1">
        <v>704.62</v>
      </c>
      <c r="S175" s="1">
        <v>269.19</v>
      </c>
      <c r="T175" s="1" t="s">
        <v>40</v>
      </c>
      <c r="U175" s="1" t="s">
        <v>40</v>
      </c>
      <c r="V175" s="1" t="s">
        <v>40</v>
      </c>
      <c r="W175" s="1" t="s">
        <v>40</v>
      </c>
      <c r="X175" s="1" t="s">
        <v>40</v>
      </c>
      <c r="Y175" s="1" t="s">
        <v>40</v>
      </c>
      <c r="Z175" s="5" t="s">
        <v>40</v>
      </c>
      <c r="AA175" s="1" t="s">
        <v>40</v>
      </c>
      <c r="AB175" s="1" t="s">
        <v>40</v>
      </c>
      <c r="AC175" s="56">
        <f t="shared" si="92"/>
        <v>34121</v>
      </c>
      <c r="AD175" s="10">
        <f t="shared" si="93"/>
        <v>24.054548328102786</v>
      </c>
      <c r="AE175" s="10">
        <f t="shared" si="94"/>
        <v>23.625849194318114</v>
      </c>
      <c r="AF175" s="10">
        <f t="shared" si="95"/>
        <v>26.591610240794882</v>
      </c>
      <c r="AG175" s="10">
        <f t="shared" si="121"/>
        <v>21.735666602565871</v>
      </c>
      <c r="AH175" s="10">
        <f t="shared" si="96"/>
        <v>23.439494725525755</v>
      </c>
      <c r="AI175" s="10"/>
      <c r="AJ175" s="10">
        <f t="shared" si="97"/>
        <v>2</v>
      </c>
      <c r="AK175" s="10">
        <f t="shared" si="98"/>
        <v>3</v>
      </c>
      <c r="AL175" s="10">
        <f t="shared" si="99"/>
        <v>1</v>
      </c>
      <c r="AM175" s="10">
        <f t="shared" si="100"/>
        <v>5</v>
      </c>
      <c r="AN175" s="10">
        <f t="shared" si="101"/>
        <v>4</v>
      </c>
      <c r="AO175" s="10" t="str">
        <f t="shared" si="102"/>
        <v/>
      </c>
      <c r="AP175" s="11" t="str">
        <f t="shared" ref="AP175:AT184" si="132">INDEX($AJ$12:$AO$12,MATCH(AP$12,$AJ175:$AO175,0))</f>
        <v>コア</v>
      </c>
      <c r="AQ175" s="11" t="str">
        <f t="shared" si="132"/>
        <v>割安</v>
      </c>
      <c r="AR175" s="11" t="str">
        <f t="shared" si="132"/>
        <v>成長</v>
      </c>
      <c r="AS175" s="11" t="str">
        <f t="shared" si="132"/>
        <v>市場T</v>
      </c>
      <c r="AT175" s="11" t="str">
        <f t="shared" si="132"/>
        <v>小型</v>
      </c>
      <c r="AU175" s="10">
        <f t="shared" si="122"/>
        <v>26.59</v>
      </c>
      <c r="AV175" s="10">
        <f t="shared" si="123"/>
        <v>24.05</v>
      </c>
      <c r="AW175" s="10">
        <f t="shared" si="124"/>
        <v>23.63</v>
      </c>
      <c r="AX175" s="10">
        <f t="shared" si="125"/>
        <v>23.44</v>
      </c>
      <c r="AY175" s="10">
        <f t="shared" si="126"/>
        <v>21.74</v>
      </c>
      <c r="AZ175" s="10">
        <f t="shared" si="103"/>
        <v>-4.3636426930306893</v>
      </c>
      <c r="BA175" s="10">
        <f t="shared" si="104"/>
        <v>-3.8177608876075686</v>
      </c>
      <c r="BB175" s="10">
        <f t="shared" si="105"/>
        <v>-3.9693635645249525</v>
      </c>
      <c r="BC175" s="10">
        <f t="shared" si="106"/>
        <v>-6.0249395597404281</v>
      </c>
      <c r="BD175" s="10">
        <f t="shared" si="107"/>
        <v>-4.4246176256372838</v>
      </c>
      <c r="BE175" s="10"/>
      <c r="BF175" s="10">
        <f t="shared" si="108"/>
        <v>3</v>
      </c>
      <c r="BG175" s="10">
        <f t="shared" si="109"/>
        <v>1</v>
      </c>
      <c r="BH175" s="10">
        <f t="shared" si="110"/>
        <v>2</v>
      </c>
      <c r="BI175" s="10">
        <f t="shared" si="111"/>
        <v>5</v>
      </c>
      <c r="BJ175" s="10">
        <f t="shared" si="112"/>
        <v>4</v>
      </c>
      <c r="BK175" s="10" t="str">
        <f t="shared" si="113"/>
        <v/>
      </c>
      <c r="BL175" s="3" t="str">
        <f t="shared" si="131"/>
        <v>成長</v>
      </c>
      <c r="BM175" s="3" t="str">
        <f t="shared" si="131"/>
        <v>コア</v>
      </c>
      <c r="BN175" s="3" t="str">
        <f t="shared" si="131"/>
        <v>割安</v>
      </c>
      <c r="BO175" s="3" t="str">
        <f t="shared" si="131"/>
        <v>市場T</v>
      </c>
      <c r="BP175" s="3" t="str">
        <f t="shared" si="131"/>
        <v>小型</v>
      </c>
      <c r="BQ175" s="10">
        <f t="shared" si="114"/>
        <v>-3.82</v>
      </c>
      <c r="BR175" s="10">
        <f t="shared" si="115"/>
        <v>-3.97</v>
      </c>
      <c r="BS175" s="10">
        <f t="shared" si="116"/>
        <v>-4.3600000000000003</v>
      </c>
      <c r="BT175" s="10">
        <f t="shared" si="117"/>
        <v>-4.42</v>
      </c>
      <c r="BU175" s="10">
        <f t="shared" si="118"/>
        <v>-6.02</v>
      </c>
    </row>
    <row r="176" spans="1:73" x14ac:dyDescent="0.2">
      <c r="A176" s="1">
        <v>199307</v>
      </c>
      <c r="B176" s="5">
        <v>383.78</v>
      </c>
      <c r="C176" s="1">
        <v>604.13</v>
      </c>
      <c r="D176" s="1">
        <v>235.23</v>
      </c>
      <c r="E176" s="1">
        <v>370.85</v>
      </c>
      <c r="F176" s="5">
        <v>575.85</v>
      </c>
      <c r="G176" s="5">
        <v>231.05</v>
      </c>
      <c r="H176" s="5">
        <v>332.95</v>
      </c>
      <c r="I176" s="1">
        <v>507.53</v>
      </c>
      <c r="J176" s="5">
        <v>219.16</v>
      </c>
      <c r="K176" s="1">
        <v>428.56</v>
      </c>
      <c r="L176" s="1">
        <v>653.5</v>
      </c>
      <c r="M176" s="1">
        <v>249.48</v>
      </c>
      <c r="N176" s="1">
        <v>436.55</v>
      </c>
      <c r="O176" s="1">
        <v>674.64</v>
      </c>
      <c r="P176" s="1">
        <v>257.41000000000003</v>
      </c>
      <c r="Q176" s="5">
        <v>453.92</v>
      </c>
      <c r="R176" s="1">
        <v>719.28</v>
      </c>
      <c r="S176" s="1">
        <v>276.89999999999998</v>
      </c>
      <c r="T176" s="1" t="s">
        <v>40</v>
      </c>
      <c r="U176" s="1" t="s">
        <v>40</v>
      </c>
      <c r="V176" s="1" t="s">
        <v>40</v>
      </c>
      <c r="W176" s="1" t="s">
        <v>40</v>
      </c>
      <c r="X176" s="1" t="s">
        <v>40</v>
      </c>
      <c r="Y176" s="1" t="s">
        <v>40</v>
      </c>
      <c r="Z176" s="5" t="s">
        <v>40</v>
      </c>
      <c r="AA176" s="1" t="s">
        <v>40</v>
      </c>
      <c r="AB176" s="1" t="s">
        <v>40</v>
      </c>
      <c r="AC176" s="56">
        <f t="shared" si="92"/>
        <v>34151</v>
      </c>
      <c r="AD176" s="10">
        <f t="shared" si="93"/>
        <v>31.800599665835062</v>
      </c>
      <c r="AE176" s="10">
        <f t="shared" si="94"/>
        <v>32.589234477217957</v>
      </c>
      <c r="AF176" s="10">
        <f t="shared" si="95"/>
        <v>34.264860069360424</v>
      </c>
      <c r="AG176" s="10">
        <f t="shared" si="121"/>
        <v>34.403221508305457</v>
      </c>
      <c r="AH176" s="10">
        <f t="shared" si="96"/>
        <v>32.539024727172247</v>
      </c>
      <c r="AI176" s="10"/>
      <c r="AJ176" s="10">
        <f t="shared" si="97"/>
        <v>5</v>
      </c>
      <c r="AK176" s="10">
        <f t="shared" si="98"/>
        <v>3</v>
      </c>
      <c r="AL176" s="10">
        <f t="shared" si="99"/>
        <v>2</v>
      </c>
      <c r="AM176" s="10">
        <f t="shared" si="100"/>
        <v>1</v>
      </c>
      <c r="AN176" s="10">
        <f t="shared" si="101"/>
        <v>4</v>
      </c>
      <c r="AO176" s="10" t="str">
        <f t="shared" si="102"/>
        <v/>
      </c>
      <c r="AP176" s="11" t="str">
        <f t="shared" si="132"/>
        <v>小型</v>
      </c>
      <c r="AQ176" s="11" t="str">
        <f t="shared" si="132"/>
        <v>コア</v>
      </c>
      <c r="AR176" s="11" t="str">
        <f t="shared" si="132"/>
        <v>成長</v>
      </c>
      <c r="AS176" s="11" t="str">
        <f t="shared" si="132"/>
        <v>市場T</v>
      </c>
      <c r="AT176" s="11" t="str">
        <f t="shared" si="132"/>
        <v>割安</v>
      </c>
      <c r="AU176" s="10">
        <f t="shared" si="122"/>
        <v>34.4</v>
      </c>
      <c r="AV176" s="10">
        <f t="shared" si="123"/>
        <v>34.26</v>
      </c>
      <c r="AW176" s="10">
        <f t="shared" si="124"/>
        <v>32.590000000000003</v>
      </c>
      <c r="AX176" s="10">
        <f t="shared" si="125"/>
        <v>32.54</v>
      </c>
      <c r="AY176" s="10">
        <f t="shared" si="126"/>
        <v>31.8</v>
      </c>
      <c r="AZ176" s="10">
        <f t="shared" si="103"/>
        <v>4.8048048048048075</v>
      </c>
      <c r="BA176" s="10">
        <f t="shared" si="104"/>
        <v>4.9321040919206194</v>
      </c>
      <c r="BB176" s="10">
        <f t="shared" si="105"/>
        <v>5.377262944676553</v>
      </c>
      <c r="BC176" s="10">
        <f t="shared" si="106"/>
        <v>2.4349513686728441</v>
      </c>
      <c r="BD176" s="10">
        <f t="shared" si="107"/>
        <v>4.4498271779658705</v>
      </c>
      <c r="BE176" s="10"/>
      <c r="BF176" s="10">
        <f t="shared" si="108"/>
        <v>3</v>
      </c>
      <c r="BG176" s="10">
        <f t="shared" si="109"/>
        <v>2</v>
      </c>
      <c r="BH176" s="10">
        <f t="shared" si="110"/>
        <v>1</v>
      </c>
      <c r="BI176" s="10">
        <f t="shared" si="111"/>
        <v>5</v>
      </c>
      <c r="BJ176" s="10">
        <f t="shared" si="112"/>
        <v>4</v>
      </c>
      <c r="BK176" s="10" t="str">
        <f t="shared" si="113"/>
        <v/>
      </c>
      <c r="BL176" s="3" t="str">
        <f t="shared" si="131"/>
        <v>コア</v>
      </c>
      <c r="BM176" s="3" t="str">
        <f t="shared" si="131"/>
        <v>成長</v>
      </c>
      <c r="BN176" s="3" t="str">
        <f t="shared" si="131"/>
        <v>割安</v>
      </c>
      <c r="BO176" s="3" t="str">
        <f t="shared" si="131"/>
        <v>市場T</v>
      </c>
      <c r="BP176" s="3" t="str">
        <f t="shared" si="131"/>
        <v>小型</v>
      </c>
      <c r="BQ176" s="10">
        <f t="shared" si="114"/>
        <v>5.38</v>
      </c>
      <c r="BR176" s="10">
        <f t="shared" si="115"/>
        <v>4.93</v>
      </c>
      <c r="BS176" s="10">
        <f t="shared" si="116"/>
        <v>4.8</v>
      </c>
      <c r="BT176" s="10">
        <f t="shared" si="117"/>
        <v>4.45</v>
      </c>
      <c r="BU176" s="10">
        <f t="shared" si="118"/>
        <v>2.4300000000000002</v>
      </c>
    </row>
    <row r="177" spans="1:73" x14ac:dyDescent="0.2">
      <c r="A177" s="1">
        <v>199308</v>
      </c>
      <c r="B177" s="5">
        <v>391.83</v>
      </c>
      <c r="C177" s="1">
        <v>617.99</v>
      </c>
      <c r="D177" s="1">
        <v>239.7</v>
      </c>
      <c r="E177" s="1">
        <v>378.98</v>
      </c>
      <c r="F177" s="5">
        <v>589.98</v>
      </c>
      <c r="G177" s="5">
        <v>235.54</v>
      </c>
      <c r="H177" s="5">
        <v>340.61</v>
      </c>
      <c r="I177" s="1">
        <v>521.47</v>
      </c>
      <c r="J177" s="5">
        <v>223.31</v>
      </c>
      <c r="K177" s="1">
        <v>437.31</v>
      </c>
      <c r="L177" s="1">
        <v>667.02</v>
      </c>
      <c r="M177" s="1">
        <v>254.51</v>
      </c>
      <c r="N177" s="1">
        <v>444.88</v>
      </c>
      <c r="O177" s="1">
        <v>687.52</v>
      </c>
      <c r="P177" s="1">
        <v>262.33</v>
      </c>
      <c r="Q177" s="5">
        <v>461.34</v>
      </c>
      <c r="R177" s="1">
        <v>730.78</v>
      </c>
      <c r="S177" s="1">
        <v>281.55</v>
      </c>
      <c r="T177" s="1" t="s">
        <v>40</v>
      </c>
      <c r="U177" s="1" t="s">
        <v>40</v>
      </c>
      <c r="V177" s="1" t="s">
        <v>40</v>
      </c>
      <c r="W177" s="1" t="s">
        <v>40</v>
      </c>
      <c r="X177" s="1" t="s">
        <v>40</v>
      </c>
      <c r="Y177" s="1" t="s">
        <v>40</v>
      </c>
      <c r="Z177" s="5" t="s">
        <v>40</v>
      </c>
      <c r="AA177" s="1" t="s">
        <v>40</v>
      </c>
      <c r="AB177" s="1" t="s">
        <v>40</v>
      </c>
      <c r="AC177" s="56">
        <f t="shared" si="92"/>
        <v>34182</v>
      </c>
      <c r="AD177" s="10">
        <f t="shared" si="93"/>
        <v>21.332647814910022</v>
      </c>
      <c r="AE177" s="10">
        <f t="shared" si="94"/>
        <v>19.508853823126483</v>
      </c>
      <c r="AF177" s="10">
        <f t="shared" si="95"/>
        <v>22.385110128992846</v>
      </c>
      <c r="AG177" s="10">
        <f t="shared" si="121"/>
        <v>25.698871996076498</v>
      </c>
      <c r="AH177" s="10">
        <f t="shared" si="96"/>
        <v>21.264545679623659</v>
      </c>
      <c r="AI177" s="10"/>
      <c r="AJ177" s="10">
        <f t="shared" si="97"/>
        <v>3</v>
      </c>
      <c r="AK177" s="10">
        <f t="shared" si="98"/>
        <v>5</v>
      </c>
      <c r="AL177" s="10">
        <f t="shared" si="99"/>
        <v>2</v>
      </c>
      <c r="AM177" s="10">
        <f t="shared" si="100"/>
        <v>1</v>
      </c>
      <c r="AN177" s="10">
        <f t="shared" si="101"/>
        <v>4</v>
      </c>
      <c r="AO177" s="10" t="str">
        <f t="shared" si="102"/>
        <v/>
      </c>
      <c r="AP177" s="11" t="str">
        <f t="shared" si="132"/>
        <v>小型</v>
      </c>
      <c r="AQ177" s="11" t="str">
        <f t="shared" si="132"/>
        <v>コア</v>
      </c>
      <c r="AR177" s="11" t="str">
        <f t="shared" si="132"/>
        <v>割安</v>
      </c>
      <c r="AS177" s="11" t="str">
        <f t="shared" si="132"/>
        <v>市場T</v>
      </c>
      <c r="AT177" s="11" t="str">
        <f t="shared" si="132"/>
        <v>成長</v>
      </c>
      <c r="AU177" s="10">
        <f t="shared" si="122"/>
        <v>25.7</v>
      </c>
      <c r="AV177" s="10">
        <f t="shared" si="123"/>
        <v>22.39</v>
      </c>
      <c r="AW177" s="10">
        <f t="shared" si="124"/>
        <v>21.33</v>
      </c>
      <c r="AX177" s="10">
        <f t="shared" si="125"/>
        <v>21.26</v>
      </c>
      <c r="AY177" s="10">
        <f t="shared" si="126"/>
        <v>19.510000000000002</v>
      </c>
      <c r="AZ177" s="10">
        <f t="shared" si="103"/>
        <v>2.4537640010419359</v>
      </c>
      <c r="BA177" s="10">
        <f t="shared" si="104"/>
        <v>1.9433023155161155</v>
      </c>
      <c r="BB177" s="10">
        <f t="shared" si="105"/>
        <v>2.3006457426040017</v>
      </c>
      <c r="BC177" s="10">
        <f t="shared" si="106"/>
        <v>1.6346492774057086</v>
      </c>
      <c r="BD177" s="10">
        <f t="shared" si="107"/>
        <v>2.0975558913961079</v>
      </c>
      <c r="BE177" s="10"/>
      <c r="BF177" s="10">
        <f t="shared" si="108"/>
        <v>1</v>
      </c>
      <c r="BG177" s="10">
        <f t="shared" si="109"/>
        <v>4</v>
      </c>
      <c r="BH177" s="10">
        <f t="shared" si="110"/>
        <v>2</v>
      </c>
      <c r="BI177" s="10">
        <f t="shared" si="111"/>
        <v>5</v>
      </c>
      <c r="BJ177" s="10">
        <f t="shared" si="112"/>
        <v>3</v>
      </c>
      <c r="BK177" s="10" t="str">
        <f t="shared" si="113"/>
        <v/>
      </c>
      <c r="BL177" s="3" t="str">
        <f t="shared" si="131"/>
        <v>割安</v>
      </c>
      <c r="BM177" s="3" t="str">
        <f t="shared" si="131"/>
        <v>コア</v>
      </c>
      <c r="BN177" s="3" t="str">
        <f t="shared" si="131"/>
        <v>市場T</v>
      </c>
      <c r="BO177" s="3" t="str">
        <f t="shared" si="131"/>
        <v>成長</v>
      </c>
      <c r="BP177" s="3" t="str">
        <f t="shared" si="131"/>
        <v>小型</v>
      </c>
      <c r="BQ177" s="10">
        <f t="shared" si="114"/>
        <v>2.4500000000000002</v>
      </c>
      <c r="BR177" s="10">
        <f t="shared" si="115"/>
        <v>2.2999999999999998</v>
      </c>
      <c r="BS177" s="10">
        <f t="shared" si="116"/>
        <v>2.1</v>
      </c>
      <c r="BT177" s="10">
        <f t="shared" si="117"/>
        <v>1.94</v>
      </c>
      <c r="BU177" s="10">
        <f t="shared" si="118"/>
        <v>1.63</v>
      </c>
    </row>
    <row r="178" spans="1:73" x14ac:dyDescent="0.2">
      <c r="A178" s="1">
        <v>199309</v>
      </c>
      <c r="B178" s="5">
        <v>379.08</v>
      </c>
      <c r="C178" s="1">
        <v>594.62</v>
      </c>
      <c r="D178" s="1">
        <v>233.16</v>
      </c>
      <c r="E178" s="1">
        <v>365.73</v>
      </c>
      <c r="F178" s="5">
        <v>566.86</v>
      </c>
      <c r="G178" s="5">
        <v>228.25</v>
      </c>
      <c r="H178" s="5">
        <v>326.69</v>
      </c>
      <c r="I178" s="1">
        <v>500.54</v>
      </c>
      <c r="J178" s="5">
        <v>214.04</v>
      </c>
      <c r="K178" s="1">
        <v>425.62</v>
      </c>
      <c r="L178" s="1">
        <v>641.73</v>
      </c>
      <c r="M178" s="1">
        <v>250.64</v>
      </c>
      <c r="N178" s="1">
        <v>433.89</v>
      </c>
      <c r="O178" s="1">
        <v>662.84</v>
      </c>
      <c r="P178" s="1">
        <v>259.02</v>
      </c>
      <c r="Q178" s="5">
        <v>451.87</v>
      </c>
      <c r="R178" s="1">
        <v>707.54</v>
      </c>
      <c r="S178" s="1">
        <v>279.51</v>
      </c>
      <c r="T178" s="1" t="s">
        <v>40</v>
      </c>
      <c r="U178" s="1" t="s">
        <v>40</v>
      </c>
      <c r="V178" s="1" t="s">
        <v>40</v>
      </c>
      <c r="W178" s="1" t="s">
        <v>40</v>
      </c>
      <c r="X178" s="1" t="s">
        <v>40</v>
      </c>
      <c r="Y178" s="1" t="s">
        <v>40</v>
      </c>
      <c r="Z178" s="5" t="s">
        <v>40</v>
      </c>
      <c r="AA178" s="1" t="s">
        <v>40</v>
      </c>
      <c r="AB178" s="1" t="s">
        <v>40</v>
      </c>
      <c r="AC178" s="56">
        <f t="shared" si="92"/>
        <v>34213</v>
      </c>
      <c r="AD178" s="10">
        <f t="shared" si="93"/>
        <v>22.627958291870385</v>
      </c>
      <c r="AE178" s="10">
        <f t="shared" si="94"/>
        <v>22.847147470398266</v>
      </c>
      <c r="AF178" s="10">
        <f t="shared" si="95"/>
        <v>24.420154625433209</v>
      </c>
      <c r="AG178" s="10">
        <f t="shared" si="121"/>
        <v>27.747936220739568</v>
      </c>
      <c r="AH178" s="10">
        <f t="shared" si="96"/>
        <v>23.555294807861536</v>
      </c>
      <c r="AI178" s="10"/>
      <c r="AJ178" s="10">
        <f t="shared" si="97"/>
        <v>5</v>
      </c>
      <c r="AK178" s="10">
        <f t="shared" si="98"/>
        <v>4</v>
      </c>
      <c r="AL178" s="10">
        <f t="shared" si="99"/>
        <v>2</v>
      </c>
      <c r="AM178" s="10">
        <f t="shared" si="100"/>
        <v>1</v>
      </c>
      <c r="AN178" s="10">
        <f t="shared" si="101"/>
        <v>3</v>
      </c>
      <c r="AO178" s="10" t="str">
        <f t="shared" si="102"/>
        <v/>
      </c>
      <c r="AP178" s="11" t="str">
        <f t="shared" si="132"/>
        <v>小型</v>
      </c>
      <c r="AQ178" s="11" t="str">
        <f t="shared" si="132"/>
        <v>コア</v>
      </c>
      <c r="AR178" s="11" t="str">
        <f t="shared" si="132"/>
        <v>市場T</v>
      </c>
      <c r="AS178" s="11" t="str">
        <f t="shared" si="132"/>
        <v>成長</v>
      </c>
      <c r="AT178" s="11" t="str">
        <f t="shared" si="132"/>
        <v>割安</v>
      </c>
      <c r="AU178" s="10">
        <f t="shared" si="122"/>
        <v>27.75</v>
      </c>
      <c r="AV178" s="10">
        <f t="shared" si="123"/>
        <v>24.42</v>
      </c>
      <c r="AW178" s="10">
        <f t="shared" si="124"/>
        <v>23.56</v>
      </c>
      <c r="AX178" s="10">
        <f t="shared" si="125"/>
        <v>22.85</v>
      </c>
      <c r="AY178" s="10">
        <f t="shared" si="126"/>
        <v>22.63</v>
      </c>
      <c r="AZ178" s="10">
        <f t="shared" si="103"/>
        <v>-3.91877690769179</v>
      </c>
      <c r="BA178" s="10">
        <f t="shared" si="104"/>
        <v>-3.0950157085845253</v>
      </c>
      <c r="BB178" s="10">
        <f t="shared" si="105"/>
        <v>-4.0867854731217568</v>
      </c>
      <c r="BC178" s="10">
        <f t="shared" si="106"/>
        <v>-2.0527160012138501</v>
      </c>
      <c r="BD178" s="10">
        <f t="shared" si="107"/>
        <v>-3.2539621774749228</v>
      </c>
      <c r="BE178" s="10"/>
      <c r="BF178" s="10">
        <f t="shared" si="108"/>
        <v>4</v>
      </c>
      <c r="BG178" s="10">
        <f t="shared" si="109"/>
        <v>2</v>
      </c>
      <c r="BH178" s="10">
        <f t="shared" si="110"/>
        <v>5</v>
      </c>
      <c r="BI178" s="10">
        <f t="shared" si="111"/>
        <v>1</v>
      </c>
      <c r="BJ178" s="10">
        <f t="shared" si="112"/>
        <v>3</v>
      </c>
      <c r="BK178" s="10" t="str">
        <f t="shared" si="113"/>
        <v/>
      </c>
      <c r="BL178" s="3" t="str">
        <f t="shared" si="131"/>
        <v>小型</v>
      </c>
      <c r="BM178" s="3" t="str">
        <f t="shared" si="131"/>
        <v>成長</v>
      </c>
      <c r="BN178" s="3" t="str">
        <f t="shared" si="131"/>
        <v>市場T</v>
      </c>
      <c r="BO178" s="3" t="str">
        <f t="shared" si="131"/>
        <v>割安</v>
      </c>
      <c r="BP178" s="3" t="str">
        <f t="shared" si="131"/>
        <v>コア</v>
      </c>
      <c r="BQ178" s="10">
        <f t="shared" si="114"/>
        <v>-2.0499999999999998</v>
      </c>
      <c r="BR178" s="10">
        <f t="shared" si="115"/>
        <v>-3.1</v>
      </c>
      <c r="BS178" s="10">
        <f t="shared" si="116"/>
        <v>-3.25</v>
      </c>
      <c r="BT178" s="10">
        <f t="shared" si="117"/>
        <v>-3.92</v>
      </c>
      <c r="BU178" s="10">
        <f t="shared" si="118"/>
        <v>-4.09</v>
      </c>
    </row>
    <row r="179" spans="1:73" x14ac:dyDescent="0.2">
      <c r="A179" s="1">
        <v>199310</v>
      </c>
      <c r="B179" s="5">
        <v>376.85</v>
      </c>
      <c r="C179" s="1">
        <v>592.97</v>
      </c>
      <c r="D179" s="1">
        <v>231.07</v>
      </c>
      <c r="E179" s="1">
        <v>367.69</v>
      </c>
      <c r="F179" s="5">
        <v>572.46</v>
      </c>
      <c r="G179" s="5">
        <v>228.5</v>
      </c>
      <c r="H179" s="5">
        <v>334.62</v>
      </c>
      <c r="I179" s="1">
        <v>517.04999999999995</v>
      </c>
      <c r="J179" s="5">
        <v>217.54</v>
      </c>
      <c r="K179" s="1">
        <v>416.88</v>
      </c>
      <c r="L179" s="1">
        <v>628.79</v>
      </c>
      <c r="M179" s="1">
        <v>245.4</v>
      </c>
      <c r="N179" s="1">
        <v>419.28</v>
      </c>
      <c r="O179" s="1">
        <v>640.69000000000005</v>
      </c>
      <c r="P179" s="1">
        <v>250.22</v>
      </c>
      <c r="Q179" s="5">
        <v>424.49</v>
      </c>
      <c r="R179" s="1">
        <v>665.94</v>
      </c>
      <c r="S179" s="1">
        <v>262</v>
      </c>
      <c r="T179" s="1" t="s">
        <v>40</v>
      </c>
      <c r="U179" s="1" t="s">
        <v>40</v>
      </c>
      <c r="V179" s="1" t="s">
        <v>40</v>
      </c>
      <c r="W179" s="1" t="s">
        <v>40</v>
      </c>
      <c r="X179" s="1" t="s">
        <v>40</v>
      </c>
      <c r="Y179" s="1" t="s">
        <v>40</v>
      </c>
      <c r="Z179" s="5" t="s">
        <v>40</v>
      </c>
      <c r="AA179" s="1" t="s">
        <v>40</v>
      </c>
      <c r="AB179" s="1" t="s">
        <v>40</v>
      </c>
      <c r="AC179" s="56">
        <f t="shared" si="92"/>
        <v>34243</v>
      </c>
      <c r="AD179" s="10">
        <f t="shared" si="93"/>
        <v>27.043941411451389</v>
      </c>
      <c r="AE179" s="10">
        <f t="shared" si="94"/>
        <v>26.70511256515471</v>
      </c>
      <c r="AF179" s="10">
        <f t="shared" si="95"/>
        <v>30.552846162849679</v>
      </c>
      <c r="AG179" s="10">
        <f t="shared" si="121"/>
        <v>23.895277566983843</v>
      </c>
      <c r="AH179" s="10">
        <f t="shared" si="96"/>
        <v>26.362203668309704</v>
      </c>
      <c r="AI179" s="10"/>
      <c r="AJ179" s="10">
        <f t="shared" si="97"/>
        <v>2</v>
      </c>
      <c r="AK179" s="10">
        <f t="shared" si="98"/>
        <v>3</v>
      </c>
      <c r="AL179" s="10">
        <f t="shared" si="99"/>
        <v>1</v>
      </c>
      <c r="AM179" s="10">
        <f t="shared" si="100"/>
        <v>5</v>
      </c>
      <c r="AN179" s="10">
        <f t="shared" si="101"/>
        <v>4</v>
      </c>
      <c r="AO179" s="10" t="str">
        <f t="shared" si="102"/>
        <v/>
      </c>
      <c r="AP179" s="11" t="str">
        <f t="shared" si="132"/>
        <v>コア</v>
      </c>
      <c r="AQ179" s="11" t="str">
        <f t="shared" si="132"/>
        <v>割安</v>
      </c>
      <c r="AR179" s="11" t="str">
        <f t="shared" si="132"/>
        <v>成長</v>
      </c>
      <c r="AS179" s="11" t="str">
        <f t="shared" si="132"/>
        <v>市場T</v>
      </c>
      <c r="AT179" s="11" t="str">
        <f t="shared" si="132"/>
        <v>小型</v>
      </c>
      <c r="AU179" s="10">
        <f t="shared" si="122"/>
        <v>30.55</v>
      </c>
      <c r="AV179" s="10">
        <f t="shared" si="123"/>
        <v>27.04</v>
      </c>
      <c r="AW179" s="10">
        <f t="shared" si="124"/>
        <v>26.71</v>
      </c>
      <c r="AX179" s="10">
        <f t="shared" si="125"/>
        <v>26.36</v>
      </c>
      <c r="AY179" s="10">
        <f t="shared" si="126"/>
        <v>23.9</v>
      </c>
      <c r="AZ179" s="10">
        <f t="shared" si="103"/>
        <v>0.98789824648062297</v>
      </c>
      <c r="BA179" s="10">
        <f t="shared" si="104"/>
        <v>0.10952902519167917</v>
      </c>
      <c r="BB179" s="10">
        <f t="shared" si="105"/>
        <v>2.4273776362912836</v>
      </c>
      <c r="BC179" s="10">
        <f t="shared" si="106"/>
        <v>-6.0592648328058996</v>
      </c>
      <c r="BD179" s="10">
        <f t="shared" si="107"/>
        <v>-0.58826632900705889</v>
      </c>
      <c r="BE179" s="10"/>
      <c r="BF179" s="10">
        <f t="shared" si="108"/>
        <v>2</v>
      </c>
      <c r="BG179" s="10">
        <f t="shared" si="109"/>
        <v>3</v>
      </c>
      <c r="BH179" s="10">
        <f t="shared" si="110"/>
        <v>1</v>
      </c>
      <c r="BI179" s="10">
        <f t="shared" si="111"/>
        <v>5</v>
      </c>
      <c r="BJ179" s="10">
        <f t="shared" si="112"/>
        <v>4</v>
      </c>
      <c r="BK179" s="10" t="str">
        <f t="shared" si="113"/>
        <v/>
      </c>
      <c r="BL179" s="3" t="str">
        <f t="shared" si="131"/>
        <v>コア</v>
      </c>
      <c r="BM179" s="3" t="str">
        <f t="shared" si="131"/>
        <v>割安</v>
      </c>
      <c r="BN179" s="3" t="str">
        <f t="shared" si="131"/>
        <v>成長</v>
      </c>
      <c r="BO179" s="3" t="str">
        <f t="shared" si="131"/>
        <v>市場T</v>
      </c>
      <c r="BP179" s="3" t="str">
        <f t="shared" si="131"/>
        <v>小型</v>
      </c>
      <c r="BQ179" s="10">
        <f t="shared" si="114"/>
        <v>2.4300000000000002</v>
      </c>
      <c r="BR179" s="10">
        <f t="shared" si="115"/>
        <v>0.99</v>
      </c>
      <c r="BS179" s="10">
        <f t="shared" si="116"/>
        <v>0.11</v>
      </c>
      <c r="BT179" s="10">
        <f t="shared" si="117"/>
        <v>-0.59</v>
      </c>
      <c r="BU179" s="10">
        <f t="shared" si="118"/>
        <v>-6.06</v>
      </c>
    </row>
    <row r="180" spans="1:73" x14ac:dyDescent="0.2">
      <c r="A180" s="1">
        <v>199311</v>
      </c>
      <c r="B180" s="5">
        <v>321.83</v>
      </c>
      <c r="C180" s="1">
        <v>504.32</v>
      </c>
      <c r="D180" s="1">
        <v>198.14</v>
      </c>
      <c r="E180" s="1">
        <v>315.97000000000003</v>
      </c>
      <c r="F180" s="5">
        <v>490.83</v>
      </c>
      <c r="G180" s="5">
        <v>196.79</v>
      </c>
      <c r="H180" s="5">
        <v>289.83999999999997</v>
      </c>
      <c r="I180" s="1">
        <v>448.88</v>
      </c>
      <c r="J180" s="5">
        <v>188.03</v>
      </c>
      <c r="K180" s="1">
        <v>354.17</v>
      </c>
      <c r="L180" s="1">
        <v>529.85</v>
      </c>
      <c r="M180" s="1">
        <v>210.19</v>
      </c>
      <c r="N180" s="1">
        <v>353.09</v>
      </c>
      <c r="O180" s="1">
        <v>534.54999999999995</v>
      </c>
      <c r="P180" s="1">
        <v>212.78</v>
      </c>
      <c r="Q180" s="5">
        <v>350.76</v>
      </c>
      <c r="R180" s="1">
        <v>544.53</v>
      </c>
      <c r="S180" s="1">
        <v>219.1</v>
      </c>
      <c r="T180" s="1" t="s">
        <v>40</v>
      </c>
      <c r="U180" s="1" t="s">
        <v>40</v>
      </c>
      <c r="V180" s="1" t="s">
        <v>40</v>
      </c>
      <c r="W180" s="1" t="s">
        <v>40</v>
      </c>
      <c r="X180" s="1" t="s">
        <v>40</v>
      </c>
      <c r="Y180" s="1" t="s">
        <v>40</v>
      </c>
      <c r="Z180" s="5" t="s">
        <v>40</v>
      </c>
      <c r="AA180" s="1" t="s">
        <v>40</v>
      </c>
      <c r="AB180" s="1" t="s">
        <v>40</v>
      </c>
      <c r="AC180" s="56">
        <f t="shared" si="92"/>
        <v>34274</v>
      </c>
      <c r="AD180" s="10">
        <f t="shared" si="93"/>
        <v>5.7846074268842029</v>
      </c>
      <c r="AE180" s="10">
        <f t="shared" si="94"/>
        <v>5.4721835137742314</v>
      </c>
      <c r="AF180" s="10">
        <f t="shared" si="95"/>
        <v>9.2416704357002786</v>
      </c>
      <c r="AG180" s="10">
        <f t="shared" si="121"/>
        <v>0.88877383725947112</v>
      </c>
      <c r="AH180" s="10">
        <f t="shared" si="96"/>
        <v>4.8476950643427275</v>
      </c>
      <c r="AI180" s="10"/>
      <c r="AJ180" s="10">
        <f t="shared" si="97"/>
        <v>2</v>
      </c>
      <c r="AK180" s="10">
        <f t="shared" si="98"/>
        <v>3</v>
      </c>
      <c r="AL180" s="10">
        <f t="shared" si="99"/>
        <v>1</v>
      </c>
      <c r="AM180" s="10">
        <f t="shared" si="100"/>
        <v>5</v>
      </c>
      <c r="AN180" s="10">
        <f t="shared" si="101"/>
        <v>4</v>
      </c>
      <c r="AO180" s="10" t="str">
        <f t="shared" si="102"/>
        <v/>
      </c>
      <c r="AP180" s="11" t="str">
        <f t="shared" si="132"/>
        <v>コア</v>
      </c>
      <c r="AQ180" s="11" t="str">
        <f t="shared" si="132"/>
        <v>割安</v>
      </c>
      <c r="AR180" s="11" t="str">
        <f t="shared" si="132"/>
        <v>成長</v>
      </c>
      <c r="AS180" s="11" t="str">
        <f t="shared" si="132"/>
        <v>市場T</v>
      </c>
      <c r="AT180" s="11" t="str">
        <f t="shared" si="132"/>
        <v>小型</v>
      </c>
      <c r="AU180" s="10">
        <f t="shared" si="122"/>
        <v>9.24</v>
      </c>
      <c r="AV180" s="10">
        <f t="shared" si="123"/>
        <v>5.78</v>
      </c>
      <c r="AW180" s="10">
        <f t="shared" si="124"/>
        <v>5.47</v>
      </c>
      <c r="AX180" s="10">
        <f t="shared" si="125"/>
        <v>4.8499999999999996</v>
      </c>
      <c r="AY180" s="10">
        <f t="shared" si="126"/>
        <v>0.89</v>
      </c>
      <c r="AZ180" s="10">
        <f t="shared" si="103"/>
        <v>-14.25951158159523</v>
      </c>
      <c r="BA180" s="10">
        <f t="shared" si="104"/>
        <v>-13.877461706783379</v>
      </c>
      <c r="BB180" s="10">
        <f t="shared" si="105"/>
        <v>-13.382344151574932</v>
      </c>
      <c r="BC180" s="10">
        <f t="shared" si="106"/>
        <v>-17.369078187943188</v>
      </c>
      <c r="BD180" s="10">
        <f t="shared" si="107"/>
        <v>-14.599973464243076</v>
      </c>
      <c r="BE180" s="10"/>
      <c r="BF180" s="10">
        <f t="shared" si="108"/>
        <v>3</v>
      </c>
      <c r="BG180" s="10">
        <f t="shared" si="109"/>
        <v>2</v>
      </c>
      <c r="BH180" s="10">
        <f t="shared" si="110"/>
        <v>1</v>
      </c>
      <c r="BI180" s="10">
        <f t="shared" si="111"/>
        <v>5</v>
      </c>
      <c r="BJ180" s="10">
        <f t="shared" si="112"/>
        <v>4</v>
      </c>
      <c r="BK180" s="10" t="str">
        <f t="shared" si="113"/>
        <v/>
      </c>
      <c r="BL180" s="3" t="str">
        <f t="shared" si="131"/>
        <v>コア</v>
      </c>
      <c r="BM180" s="3" t="str">
        <f t="shared" si="131"/>
        <v>成長</v>
      </c>
      <c r="BN180" s="3" t="str">
        <f t="shared" si="131"/>
        <v>割安</v>
      </c>
      <c r="BO180" s="3" t="str">
        <f t="shared" si="131"/>
        <v>市場T</v>
      </c>
      <c r="BP180" s="3" t="str">
        <f t="shared" si="131"/>
        <v>小型</v>
      </c>
      <c r="BQ180" s="10">
        <f t="shared" si="114"/>
        <v>-13.38</v>
      </c>
      <c r="BR180" s="10">
        <f t="shared" si="115"/>
        <v>-13.88</v>
      </c>
      <c r="BS180" s="10">
        <f t="shared" si="116"/>
        <v>-14.26</v>
      </c>
      <c r="BT180" s="10">
        <f t="shared" si="117"/>
        <v>-14.6</v>
      </c>
      <c r="BU180" s="10">
        <f t="shared" si="118"/>
        <v>-17.37</v>
      </c>
    </row>
    <row r="181" spans="1:73" x14ac:dyDescent="0.2">
      <c r="A181" s="1">
        <v>199312</v>
      </c>
      <c r="B181" s="5">
        <v>337.1</v>
      </c>
      <c r="C181" s="1">
        <v>531.97</v>
      </c>
      <c r="D181" s="1">
        <v>206.1</v>
      </c>
      <c r="E181" s="1">
        <v>330.87</v>
      </c>
      <c r="F181" s="5">
        <v>518.02</v>
      </c>
      <c r="G181" s="5">
        <v>204.52</v>
      </c>
      <c r="H181" s="5">
        <v>304.64999999999998</v>
      </c>
      <c r="I181" s="1">
        <v>478.37</v>
      </c>
      <c r="J181" s="5">
        <v>195.08</v>
      </c>
      <c r="K181" s="1">
        <v>368.82</v>
      </c>
      <c r="L181" s="1">
        <v>551.48</v>
      </c>
      <c r="M181" s="1">
        <v>219.01</v>
      </c>
      <c r="N181" s="1">
        <v>368.54</v>
      </c>
      <c r="O181" s="1">
        <v>558.32000000000005</v>
      </c>
      <c r="P181" s="1">
        <v>221.93</v>
      </c>
      <c r="Q181" s="5">
        <v>367.92</v>
      </c>
      <c r="R181" s="1">
        <v>572.85</v>
      </c>
      <c r="S181" s="1">
        <v>229.07</v>
      </c>
      <c r="T181" s="1" t="s">
        <v>40</v>
      </c>
      <c r="U181" s="1" t="s">
        <v>40</v>
      </c>
      <c r="V181" s="1" t="s">
        <v>40</v>
      </c>
      <c r="W181" s="1" t="s">
        <v>40</v>
      </c>
      <c r="X181" s="1" t="s">
        <v>40</v>
      </c>
      <c r="Y181" s="1" t="s">
        <v>40</v>
      </c>
      <c r="Z181" s="5" t="s">
        <v>40</v>
      </c>
      <c r="AA181" s="1" t="s">
        <v>40</v>
      </c>
      <c r="AB181" s="1" t="s">
        <v>40</v>
      </c>
      <c r="AC181" s="56">
        <f t="shared" si="92"/>
        <v>34304</v>
      </c>
      <c r="AD181" s="10">
        <f t="shared" si="93"/>
        <v>13.208619257834698</v>
      </c>
      <c r="AE181" s="10">
        <f t="shared" si="94"/>
        <v>10.635075192037213</v>
      </c>
      <c r="AF181" s="10">
        <f t="shared" si="95"/>
        <v>15.603536599248669</v>
      </c>
      <c r="AG181" s="10">
        <f t="shared" si="121"/>
        <v>5.596693645600137</v>
      </c>
      <c r="AH181" s="10">
        <f t="shared" si="96"/>
        <v>10.855338879936882</v>
      </c>
      <c r="AI181" s="10"/>
      <c r="AJ181" s="10">
        <f t="shared" si="97"/>
        <v>2</v>
      </c>
      <c r="AK181" s="10">
        <f t="shared" si="98"/>
        <v>4</v>
      </c>
      <c r="AL181" s="10">
        <f t="shared" si="99"/>
        <v>1</v>
      </c>
      <c r="AM181" s="10">
        <f t="shared" si="100"/>
        <v>5</v>
      </c>
      <c r="AN181" s="10">
        <f t="shared" si="101"/>
        <v>3</v>
      </c>
      <c r="AO181" s="10" t="str">
        <f t="shared" si="102"/>
        <v/>
      </c>
      <c r="AP181" s="11" t="str">
        <f t="shared" si="132"/>
        <v>コア</v>
      </c>
      <c r="AQ181" s="11" t="str">
        <f t="shared" si="132"/>
        <v>割安</v>
      </c>
      <c r="AR181" s="11" t="str">
        <f t="shared" si="132"/>
        <v>市場T</v>
      </c>
      <c r="AS181" s="11" t="str">
        <f t="shared" si="132"/>
        <v>成長</v>
      </c>
      <c r="AT181" s="11" t="str">
        <f t="shared" si="132"/>
        <v>小型</v>
      </c>
      <c r="AU181" s="10">
        <f t="shared" si="122"/>
        <v>15.6</v>
      </c>
      <c r="AV181" s="10">
        <f t="shared" si="123"/>
        <v>13.21</v>
      </c>
      <c r="AW181" s="10">
        <f t="shared" si="124"/>
        <v>10.86</v>
      </c>
      <c r="AX181" s="10">
        <f t="shared" si="125"/>
        <v>10.64</v>
      </c>
      <c r="AY181" s="10">
        <f t="shared" si="126"/>
        <v>5.6</v>
      </c>
      <c r="AZ181" s="10">
        <f t="shared" si="103"/>
        <v>5.5395961942016569</v>
      </c>
      <c r="BA181" s="10">
        <f t="shared" si="104"/>
        <v>3.9280451242441172</v>
      </c>
      <c r="BB181" s="10">
        <f t="shared" si="105"/>
        <v>5.1097157052166775</v>
      </c>
      <c r="BC181" s="10">
        <f t="shared" si="106"/>
        <v>4.8922340061580583</v>
      </c>
      <c r="BD181" s="10">
        <f t="shared" si="107"/>
        <v>4.744741012335707</v>
      </c>
      <c r="BE181" s="10"/>
      <c r="BF181" s="10">
        <f t="shared" si="108"/>
        <v>1</v>
      </c>
      <c r="BG181" s="10">
        <f t="shared" si="109"/>
        <v>5</v>
      </c>
      <c r="BH181" s="10">
        <f t="shared" si="110"/>
        <v>2</v>
      </c>
      <c r="BI181" s="10">
        <f t="shared" si="111"/>
        <v>3</v>
      </c>
      <c r="BJ181" s="10">
        <f t="shared" si="112"/>
        <v>4</v>
      </c>
      <c r="BK181" s="10" t="str">
        <f t="shared" si="113"/>
        <v/>
      </c>
      <c r="BL181" s="3" t="str">
        <f t="shared" si="131"/>
        <v>割安</v>
      </c>
      <c r="BM181" s="3" t="str">
        <f t="shared" si="131"/>
        <v>コア</v>
      </c>
      <c r="BN181" s="3" t="str">
        <f t="shared" si="131"/>
        <v>小型</v>
      </c>
      <c r="BO181" s="3" t="str">
        <f t="shared" si="131"/>
        <v>市場T</v>
      </c>
      <c r="BP181" s="3" t="str">
        <f t="shared" si="131"/>
        <v>成長</v>
      </c>
      <c r="BQ181" s="10">
        <f t="shared" si="114"/>
        <v>5.54</v>
      </c>
      <c r="BR181" s="10">
        <f t="shared" si="115"/>
        <v>5.1100000000000003</v>
      </c>
      <c r="BS181" s="10">
        <f t="shared" si="116"/>
        <v>4.8899999999999997</v>
      </c>
      <c r="BT181" s="10">
        <f t="shared" si="117"/>
        <v>4.74</v>
      </c>
      <c r="BU181" s="10">
        <f t="shared" si="118"/>
        <v>3.93</v>
      </c>
    </row>
    <row r="182" spans="1:73" x14ac:dyDescent="0.2">
      <c r="A182" s="1">
        <v>199401</v>
      </c>
      <c r="B182" s="5">
        <v>382.5</v>
      </c>
      <c r="C182" s="1">
        <v>607.80999999999995</v>
      </c>
      <c r="D182" s="1">
        <v>232.32</v>
      </c>
      <c r="E182" s="1">
        <v>374.22</v>
      </c>
      <c r="F182" s="5">
        <v>589.88</v>
      </c>
      <c r="G182" s="5">
        <v>229.88</v>
      </c>
      <c r="H182" s="5">
        <v>346.07</v>
      </c>
      <c r="I182" s="1">
        <v>544.59</v>
      </c>
      <c r="J182" s="5">
        <v>221.21</v>
      </c>
      <c r="K182" s="1">
        <v>414.41</v>
      </c>
      <c r="L182" s="1">
        <v>628.20000000000005</v>
      </c>
      <c r="M182" s="1">
        <v>242.61</v>
      </c>
      <c r="N182" s="1">
        <v>417.7</v>
      </c>
      <c r="O182" s="1">
        <v>640.15</v>
      </c>
      <c r="P182" s="1">
        <v>248.23</v>
      </c>
      <c r="Q182" s="5">
        <v>424.95</v>
      </c>
      <c r="R182" s="1">
        <v>664.7</v>
      </c>
      <c r="S182" s="1">
        <v>262.98</v>
      </c>
      <c r="T182" s="1" t="s">
        <v>40</v>
      </c>
      <c r="U182" s="1" t="s">
        <v>40</v>
      </c>
      <c r="V182" s="1" t="s">
        <v>40</v>
      </c>
      <c r="W182" s="1" t="s">
        <v>40</v>
      </c>
      <c r="X182" s="1" t="s">
        <v>40</v>
      </c>
      <c r="Y182" s="1" t="s">
        <v>40</v>
      </c>
      <c r="Z182" s="5" t="s">
        <v>40</v>
      </c>
      <c r="AA182" s="1" t="s">
        <v>40</v>
      </c>
      <c r="AB182" s="1" t="s">
        <v>40</v>
      </c>
      <c r="AC182" s="56">
        <f t="shared" si="92"/>
        <v>34335</v>
      </c>
      <c r="AD182" s="10">
        <f t="shared" si="93"/>
        <v>29.766592603999385</v>
      </c>
      <c r="AE182" s="10">
        <f t="shared" si="94"/>
        <v>24.758493433192228</v>
      </c>
      <c r="AF182" s="10">
        <f t="shared" si="95"/>
        <v>31.590554773945769</v>
      </c>
      <c r="AG182" s="10">
        <f t="shared" si="121"/>
        <v>24.185394079312662</v>
      </c>
      <c r="AH182" s="10">
        <f t="shared" si="96"/>
        <v>26.668212074047084</v>
      </c>
      <c r="AI182" s="10"/>
      <c r="AJ182" s="10">
        <f t="shared" si="97"/>
        <v>2</v>
      </c>
      <c r="AK182" s="10">
        <f t="shared" si="98"/>
        <v>4</v>
      </c>
      <c r="AL182" s="10">
        <f t="shared" si="99"/>
        <v>1</v>
      </c>
      <c r="AM182" s="10">
        <f t="shared" si="100"/>
        <v>5</v>
      </c>
      <c r="AN182" s="10">
        <f t="shared" si="101"/>
        <v>3</v>
      </c>
      <c r="AO182" s="10" t="str">
        <f t="shared" si="102"/>
        <v/>
      </c>
      <c r="AP182" s="11" t="str">
        <f t="shared" si="132"/>
        <v>コア</v>
      </c>
      <c r="AQ182" s="11" t="str">
        <f t="shared" si="132"/>
        <v>割安</v>
      </c>
      <c r="AR182" s="11" t="str">
        <f t="shared" si="132"/>
        <v>市場T</v>
      </c>
      <c r="AS182" s="11" t="str">
        <f t="shared" si="132"/>
        <v>成長</v>
      </c>
      <c r="AT182" s="11" t="str">
        <f t="shared" si="132"/>
        <v>小型</v>
      </c>
      <c r="AU182" s="10">
        <f t="shared" si="122"/>
        <v>31.59</v>
      </c>
      <c r="AV182" s="10">
        <f t="shared" si="123"/>
        <v>29.77</v>
      </c>
      <c r="AW182" s="10">
        <f t="shared" si="124"/>
        <v>26.67</v>
      </c>
      <c r="AX182" s="10">
        <f t="shared" si="125"/>
        <v>24.76</v>
      </c>
      <c r="AY182" s="10">
        <f t="shared" si="126"/>
        <v>24.19</v>
      </c>
      <c r="AZ182" s="10">
        <f t="shared" si="103"/>
        <v>13.872051272151653</v>
      </c>
      <c r="BA182" s="10">
        <f t="shared" si="104"/>
        <v>12.399765304126721</v>
      </c>
      <c r="BB182" s="10">
        <f t="shared" si="105"/>
        <v>13.595929755457092</v>
      </c>
      <c r="BC182" s="10">
        <f t="shared" si="106"/>
        <v>15.500652315720798</v>
      </c>
      <c r="BD182" s="10">
        <f t="shared" si="107"/>
        <v>13.467813705131991</v>
      </c>
      <c r="BE182" s="10"/>
      <c r="BF182" s="10">
        <f t="shared" si="108"/>
        <v>2</v>
      </c>
      <c r="BG182" s="10">
        <f t="shared" si="109"/>
        <v>5</v>
      </c>
      <c r="BH182" s="10">
        <f t="shared" si="110"/>
        <v>3</v>
      </c>
      <c r="BI182" s="10">
        <f t="shared" si="111"/>
        <v>1</v>
      </c>
      <c r="BJ182" s="10">
        <f t="shared" si="112"/>
        <v>4</v>
      </c>
      <c r="BK182" s="10" t="str">
        <f t="shared" si="113"/>
        <v/>
      </c>
      <c r="BL182" s="3" t="str">
        <f t="shared" si="131"/>
        <v>小型</v>
      </c>
      <c r="BM182" s="3" t="str">
        <f t="shared" si="131"/>
        <v>割安</v>
      </c>
      <c r="BN182" s="3" t="str">
        <f t="shared" si="131"/>
        <v>コア</v>
      </c>
      <c r="BO182" s="3" t="str">
        <f t="shared" si="131"/>
        <v>市場T</v>
      </c>
      <c r="BP182" s="3" t="str">
        <f t="shared" si="131"/>
        <v>成長</v>
      </c>
      <c r="BQ182" s="10">
        <f t="shared" si="114"/>
        <v>15.5</v>
      </c>
      <c r="BR182" s="10">
        <f t="shared" si="115"/>
        <v>13.87</v>
      </c>
      <c r="BS182" s="10">
        <f t="shared" si="116"/>
        <v>13.6</v>
      </c>
      <c r="BT182" s="10">
        <f t="shared" si="117"/>
        <v>13.47</v>
      </c>
      <c r="BU182" s="10">
        <f t="shared" si="118"/>
        <v>12.4</v>
      </c>
    </row>
    <row r="183" spans="1:73" x14ac:dyDescent="0.2">
      <c r="A183" s="1">
        <v>199402</v>
      </c>
      <c r="B183" s="5">
        <v>383.73</v>
      </c>
      <c r="C183" s="1">
        <v>611.4</v>
      </c>
      <c r="D183" s="1">
        <v>232.46</v>
      </c>
      <c r="E183" s="1">
        <v>374.79</v>
      </c>
      <c r="F183" s="5">
        <v>592.61</v>
      </c>
      <c r="G183" s="5">
        <v>229.59</v>
      </c>
      <c r="H183" s="5">
        <v>346.79</v>
      </c>
      <c r="I183" s="1">
        <v>548.29</v>
      </c>
      <c r="J183" s="5">
        <v>220.8</v>
      </c>
      <c r="K183" s="1">
        <v>414.72</v>
      </c>
      <c r="L183" s="1">
        <v>629.29999999999995</v>
      </c>
      <c r="M183" s="1">
        <v>242.53</v>
      </c>
      <c r="N183" s="1">
        <v>419.52</v>
      </c>
      <c r="O183" s="1">
        <v>643.44000000000005</v>
      </c>
      <c r="P183" s="1">
        <v>249.07</v>
      </c>
      <c r="Q183" s="5">
        <v>430.15</v>
      </c>
      <c r="R183" s="1">
        <v>672.48</v>
      </c>
      <c r="S183" s="1">
        <v>266.38</v>
      </c>
      <c r="T183" s="1" t="s">
        <v>40</v>
      </c>
      <c r="U183" s="1" t="s">
        <v>40</v>
      </c>
      <c r="V183" s="1" t="s">
        <v>40</v>
      </c>
      <c r="W183" s="1" t="s">
        <v>40</v>
      </c>
      <c r="X183" s="1" t="s">
        <v>40</v>
      </c>
      <c r="Y183" s="1" t="s">
        <v>40</v>
      </c>
      <c r="Z183" s="5" t="s">
        <v>40</v>
      </c>
      <c r="AA183" s="1" t="s">
        <v>40</v>
      </c>
      <c r="AB183" s="1" t="s">
        <v>40</v>
      </c>
      <c r="AC183" s="56">
        <f t="shared" si="92"/>
        <v>34366</v>
      </c>
      <c r="AD183" s="10">
        <f t="shared" si="93"/>
        <v>33.063139931740615</v>
      </c>
      <c r="AE183" s="10">
        <f t="shared" si="94"/>
        <v>25.452161084093781</v>
      </c>
      <c r="AF183" s="10">
        <f t="shared" si="95"/>
        <v>33.385899457671457</v>
      </c>
      <c r="AG183" s="10">
        <f t="shared" si="121"/>
        <v>25.859496152383187</v>
      </c>
      <c r="AH183" s="10">
        <f t="shared" si="96"/>
        <v>28.539845241684269</v>
      </c>
      <c r="AI183" s="10"/>
      <c r="AJ183" s="10">
        <f t="shared" si="97"/>
        <v>2</v>
      </c>
      <c r="AK183" s="10">
        <f t="shared" si="98"/>
        <v>5</v>
      </c>
      <c r="AL183" s="10">
        <f t="shared" si="99"/>
        <v>1</v>
      </c>
      <c r="AM183" s="10">
        <f t="shared" si="100"/>
        <v>4</v>
      </c>
      <c r="AN183" s="10">
        <f t="shared" si="101"/>
        <v>3</v>
      </c>
      <c r="AO183" s="10" t="str">
        <f t="shared" si="102"/>
        <v/>
      </c>
      <c r="AP183" s="11" t="str">
        <f t="shared" si="132"/>
        <v>コア</v>
      </c>
      <c r="AQ183" s="11" t="str">
        <f t="shared" si="132"/>
        <v>割安</v>
      </c>
      <c r="AR183" s="11" t="str">
        <f t="shared" si="132"/>
        <v>市場T</v>
      </c>
      <c r="AS183" s="11" t="str">
        <f t="shared" si="132"/>
        <v>小型</v>
      </c>
      <c r="AT183" s="11" t="str">
        <f t="shared" si="132"/>
        <v>成長</v>
      </c>
      <c r="AU183" s="10">
        <f t="shared" si="122"/>
        <v>33.39</v>
      </c>
      <c r="AV183" s="10">
        <f t="shared" si="123"/>
        <v>33.06</v>
      </c>
      <c r="AW183" s="10">
        <f t="shared" si="124"/>
        <v>28.54</v>
      </c>
      <c r="AX183" s="10">
        <f t="shared" si="125"/>
        <v>25.86</v>
      </c>
      <c r="AY183" s="10">
        <f t="shared" si="126"/>
        <v>25.45</v>
      </c>
      <c r="AZ183" s="10">
        <f t="shared" si="103"/>
        <v>0.46280599443955239</v>
      </c>
      <c r="BA183" s="10">
        <f t="shared" si="104"/>
        <v>-0.12615277536105474</v>
      </c>
      <c r="BB183" s="10">
        <f t="shared" si="105"/>
        <v>0.20805039442888251</v>
      </c>
      <c r="BC183" s="10">
        <f t="shared" si="106"/>
        <v>1.2236733733380412</v>
      </c>
      <c r="BD183" s="10">
        <f t="shared" si="107"/>
        <v>0.32156862745098547</v>
      </c>
      <c r="BE183" s="10"/>
      <c r="BF183" s="10">
        <f t="shared" si="108"/>
        <v>2</v>
      </c>
      <c r="BG183" s="10">
        <f t="shared" si="109"/>
        <v>5</v>
      </c>
      <c r="BH183" s="10">
        <f t="shared" si="110"/>
        <v>4</v>
      </c>
      <c r="BI183" s="10">
        <f t="shared" si="111"/>
        <v>1</v>
      </c>
      <c r="BJ183" s="10">
        <f t="shared" si="112"/>
        <v>3</v>
      </c>
      <c r="BK183" s="10" t="str">
        <f t="shared" si="113"/>
        <v/>
      </c>
      <c r="BL183" s="3" t="str">
        <f t="shared" si="131"/>
        <v>小型</v>
      </c>
      <c r="BM183" s="3" t="str">
        <f t="shared" si="131"/>
        <v>割安</v>
      </c>
      <c r="BN183" s="3" t="str">
        <f t="shared" si="131"/>
        <v>市場T</v>
      </c>
      <c r="BO183" s="3" t="str">
        <f t="shared" si="131"/>
        <v>コア</v>
      </c>
      <c r="BP183" s="3" t="str">
        <f t="shared" si="131"/>
        <v>成長</v>
      </c>
      <c r="BQ183" s="10">
        <f t="shared" si="114"/>
        <v>1.22</v>
      </c>
      <c r="BR183" s="10">
        <f t="shared" si="115"/>
        <v>0.46</v>
      </c>
      <c r="BS183" s="10">
        <f t="shared" si="116"/>
        <v>0.32</v>
      </c>
      <c r="BT183" s="10">
        <f t="shared" si="117"/>
        <v>0.21</v>
      </c>
      <c r="BU183" s="10">
        <f t="shared" si="118"/>
        <v>-0.13</v>
      </c>
    </row>
    <row r="184" spans="1:73" x14ac:dyDescent="0.2">
      <c r="A184" s="1">
        <v>199403</v>
      </c>
      <c r="B184" s="5">
        <v>370.56</v>
      </c>
      <c r="C184" s="1">
        <v>594.49</v>
      </c>
      <c r="D184" s="1">
        <v>222.98</v>
      </c>
      <c r="E184" s="1">
        <v>359.36</v>
      </c>
      <c r="F184" s="5">
        <v>571.55999999999995</v>
      </c>
      <c r="G184" s="5">
        <v>218.94</v>
      </c>
      <c r="H184" s="5">
        <v>328.85</v>
      </c>
      <c r="I184" s="1">
        <v>524.83000000000004</v>
      </c>
      <c r="J184" s="5">
        <v>207.72</v>
      </c>
      <c r="K184" s="1">
        <v>404.25</v>
      </c>
      <c r="L184" s="1">
        <v>613.07000000000005</v>
      </c>
      <c r="M184" s="1">
        <v>236.54</v>
      </c>
      <c r="N184" s="1">
        <v>412.63</v>
      </c>
      <c r="O184" s="1">
        <v>634.22</v>
      </c>
      <c r="P184" s="1">
        <v>244.39</v>
      </c>
      <c r="Q184" s="5">
        <v>431.15</v>
      </c>
      <c r="R184" s="1">
        <v>677.65</v>
      </c>
      <c r="S184" s="1">
        <v>265.12</v>
      </c>
      <c r="T184" s="1" t="s">
        <v>40</v>
      </c>
      <c r="U184" s="1" t="s">
        <v>40</v>
      </c>
      <c r="V184" s="1" t="s">
        <v>40</v>
      </c>
      <c r="W184" s="1" t="s">
        <v>40</v>
      </c>
      <c r="X184" s="1" t="s">
        <v>40</v>
      </c>
      <c r="Y184" s="1" t="s">
        <v>40</v>
      </c>
      <c r="Z184" s="5" t="s">
        <v>40</v>
      </c>
      <c r="AA184" s="1" t="s">
        <v>40</v>
      </c>
      <c r="AB184" s="1" t="s">
        <v>40</v>
      </c>
      <c r="AC184" s="56">
        <f t="shared" si="92"/>
        <v>34394</v>
      </c>
      <c r="AD184" s="10">
        <f t="shared" si="93"/>
        <v>12.233436751364724</v>
      </c>
      <c r="AE184" s="10">
        <f t="shared" si="94"/>
        <v>6.5868263473053856</v>
      </c>
      <c r="AF184" s="10">
        <f t="shared" si="95"/>
        <v>10.64194872485027</v>
      </c>
      <c r="AG184" s="10">
        <f t="shared" si="121"/>
        <v>11.526423342559312</v>
      </c>
      <c r="AH184" s="10">
        <f t="shared" si="96"/>
        <v>9.6201632942847013</v>
      </c>
      <c r="AI184" s="10"/>
      <c r="AJ184" s="10">
        <f t="shared" si="97"/>
        <v>1</v>
      </c>
      <c r="AK184" s="10">
        <f t="shared" si="98"/>
        <v>5</v>
      </c>
      <c r="AL184" s="10">
        <f t="shared" si="99"/>
        <v>3</v>
      </c>
      <c r="AM184" s="10">
        <f t="shared" si="100"/>
        <v>2</v>
      </c>
      <c r="AN184" s="10">
        <f t="shared" si="101"/>
        <v>4</v>
      </c>
      <c r="AO184" s="10" t="str">
        <f t="shared" si="102"/>
        <v/>
      </c>
      <c r="AP184" s="11" t="str">
        <f t="shared" si="132"/>
        <v>割安</v>
      </c>
      <c r="AQ184" s="11" t="str">
        <f t="shared" si="132"/>
        <v>小型</v>
      </c>
      <c r="AR184" s="11" t="str">
        <f t="shared" si="132"/>
        <v>コア</v>
      </c>
      <c r="AS184" s="11" t="str">
        <f t="shared" si="132"/>
        <v>市場T</v>
      </c>
      <c r="AT184" s="11" t="str">
        <f t="shared" si="132"/>
        <v>成長</v>
      </c>
      <c r="AU184" s="10">
        <f t="shared" si="122"/>
        <v>12.23</v>
      </c>
      <c r="AV184" s="10">
        <f t="shared" si="123"/>
        <v>11.53</v>
      </c>
      <c r="AW184" s="10">
        <f t="shared" si="124"/>
        <v>10.64</v>
      </c>
      <c r="AX184" s="10">
        <f t="shared" si="125"/>
        <v>9.6199999999999992</v>
      </c>
      <c r="AY184" s="10">
        <f t="shared" si="126"/>
        <v>6.59</v>
      </c>
      <c r="AZ184" s="10">
        <f t="shared" si="103"/>
        <v>-3.552083157557262</v>
      </c>
      <c r="BA184" s="10">
        <f t="shared" si="104"/>
        <v>-4.6387037762968824</v>
      </c>
      <c r="BB184" s="10">
        <f t="shared" si="105"/>
        <v>-5.1731595490066002</v>
      </c>
      <c r="BC184" s="10">
        <f t="shared" si="106"/>
        <v>0.23247704289202087</v>
      </c>
      <c r="BD184" s="10">
        <f t="shared" si="107"/>
        <v>-3.432100695801743</v>
      </c>
      <c r="BE184" s="10"/>
      <c r="BF184" s="10">
        <f t="shared" si="108"/>
        <v>3</v>
      </c>
      <c r="BG184" s="10">
        <f t="shared" si="109"/>
        <v>4</v>
      </c>
      <c r="BH184" s="10">
        <f t="shared" si="110"/>
        <v>5</v>
      </c>
      <c r="BI184" s="10">
        <f t="shared" si="111"/>
        <v>1</v>
      </c>
      <c r="BJ184" s="10">
        <f t="shared" si="112"/>
        <v>2</v>
      </c>
      <c r="BK184" s="10" t="str">
        <f t="shared" si="113"/>
        <v/>
      </c>
      <c r="BL184" s="3" t="str">
        <f t="shared" ref="BL184:BP193" si="133">INDEX($BF$12:$BK$12,MATCH(BL$12,$BF184:$BK184,0))</f>
        <v>小型</v>
      </c>
      <c r="BM184" s="3" t="str">
        <f t="shared" si="133"/>
        <v>市場T</v>
      </c>
      <c r="BN184" s="3" t="str">
        <f t="shared" si="133"/>
        <v>割安</v>
      </c>
      <c r="BO184" s="3" t="str">
        <f t="shared" si="133"/>
        <v>成長</v>
      </c>
      <c r="BP184" s="3" t="str">
        <f t="shared" si="133"/>
        <v>コア</v>
      </c>
      <c r="BQ184" s="10">
        <f t="shared" si="114"/>
        <v>0.23</v>
      </c>
      <c r="BR184" s="10">
        <f t="shared" si="115"/>
        <v>-3.43</v>
      </c>
      <c r="BS184" s="10">
        <f t="shared" si="116"/>
        <v>-3.55</v>
      </c>
      <c r="BT184" s="10">
        <f t="shared" si="117"/>
        <v>-4.6399999999999997</v>
      </c>
      <c r="BU184" s="10">
        <f t="shared" si="118"/>
        <v>-5.17</v>
      </c>
    </row>
    <row r="185" spans="1:73" x14ac:dyDescent="0.2">
      <c r="A185" s="1">
        <v>199404</v>
      </c>
      <c r="B185" s="5">
        <v>378.65</v>
      </c>
      <c r="C185" s="1">
        <v>614.37</v>
      </c>
      <c r="D185" s="1">
        <v>225.3</v>
      </c>
      <c r="E185" s="1">
        <v>366.75</v>
      </c>
      <c r="F185" s="5">
        <v>590.23</v>
      </c>
      <c r="G185" s="5">
        <v>220.98</v>
      </c>
      <c r="H185" s="5">
        <v>335</v>
      </c>
      <c r="I185" s="1">
        <v>542.09</v>
      </c>
      <c r="J185" s="5">
        <v>209.09</v>
      </c>
      <c r="K185" s="1">
        <v>413.65</v>
      </c>
      <c r="L185" s="1">
        <v>632.92999999999995</v>
      </c>
      <c r="M185" s="1">
        <v>239.78</v>
      </c>
      <c r="N185" s="1">
        <v>422.92</v>
      </c>
      <c r="O185" s="1">
        <v>655.73</v>
      </c>
      <c r="P185" s="1">
        <v>247.99</v>
      </c>
      <c r="Q185" s="5">
        <v>443.4</v>
      </c>
      <c r="R185" s="1">
        <v>702.56</v>
      </c>
      <c r="S185" s="1">
        <v>269.7</v>
      </c>
      <c r="T185" s="1" t="s">
        <v>40</v>
      </c>
      <c r="U185" s="1" t="s">
        <v>40</v>
      </c>
      <c r="V185" s="1" t="s">
        <v>40</v>
      </c>
      <c r="W185" s="1" t="s">
        <v>40</v>
      </c>
      <c r="X185" s="1" t="s">
        <v>40</v>
      </c>
      <c r="Y185" s="1" t="s">
        <v>40</v>
      </c>
      <c r="Z185" s="5" t="s">
        <v>40</v>
      </c>
      <c r="AA185" s="1" t="s">
        <v>40</v>
      </c>
      <c r="AB185" s="1" t="s">
        <v>40</v>
      </c>
      <c r="AC185" s="56">
        <f t="shared" si="92"/>
        <v>34425</v>
      </c>
      <c r="AD185" s="10">
        <f t="shared" si="93"/>
        <v>1.0494778291388451</v>
      </c>
      <c r="AE185" s="10">
        <f t="shared" si="94"/>
        <v>-4.4162809810112886</v>
      </c>
      <c r="AF185" s="10">
        <f t="shared" si="95"/>
        <v>-1.1828559629509461</v>
      </c>
      <c r="AG185" s="10">
        <f t="shared" si="121"/>
        <v>1.2606193477665117</v>
      </c>
      <c r="AH185" s="10">
        <f t="shared" si="96"/>
        <v>-1.3469855661508046</v>
      </c>
      <c r="AI185" s="10"/>
      <c r="AJ185" s="10">
        <f t="shared" si="97"/>
        <v>2</v>
      </c>
      <c r="AK185" s="10">
        <f t="shared" si="98"/>
        <v>5</v>
      </c>
      <c r="AL185" s="10">
        <f t="shared" si="99"/>
        <v>3</v>
      </c>
      <c r="AM185" s="10">
        <f t="shared" si="100"/>
        <v>1</v>
      </c>
      <c r="AN185" s="10">
        <f t="shared" si="101"/>
        <v>4</v>
      </c>
      <c r="AO185" s="10" t="str">
        <f t="shared" si="102"/>
        <v/>
      </c>
      <c r="AP185" s="11" t="str">
        <f t="shared" ref="AP185:AT194" si="134">INDEX($AJ$12:$AO$12,MATCH(AP$12,$AJ185:$AO185,0))</f>
        <v>小型</v>
      </c>
      <c r="AQ185" s="11" t="str">
        <f t="shared" si="134"/>
        <v>割安</v>
      </c>
      <c r="AR185" s="11" t="str">
        <f t="shared" si="134"/>
        <v>コア</v>
      </c>
      <c r="AS185" s="11" t="str">
        <f t="shared" si="134"/>
        <v>市場T</v>
      </c>
      <c r="AT185" s="11" t="str">
        <f t="shared" si="134"/>
        <v>成長</v>
      </c>
      <c r="AU185" s="10">
        <f t="shared" si="122"/>
        <v>1.26</v>
      </c>
      <c r="AV185" s="10">
        <f t="shared" si="123"/>
        <v>1.05</v>
      </c>
      <c r="AW185" s="10">
        <f t="shared" si="124"/>
        <v>-1.18</v>
      </c>
      <c r="AX185" s="10">
        <f t="shared" si="125"/>
        <v>-1.35</v>
      </c>
      <c r="AY185" s="10">
        <f t="shared" si="126"/>
        <v>-4.42</v>
      </c>
      <c r="AZ185" s="10">
        <f t="shared" si="103"/>
        <v>3.2664987052978045</v>
      </c>
      <c r="BA185" s="10">
        <f t="shared" si="104"/>
        <v>0.93176212661003621</v>
      </c>
      <c r="BB185" s="10">
        <f t="shared" si="105"/>
        <v>1.870153565455368</v>
      </c>
      <c r="BC185" s="10">
        <f t="shared" si="106"/>
        <v>2.8412385480691249</v>
      </c>
      <c r="BD185" s="10">
        <f t="shared" si="107"/>
        <v>2.1831822107081011</v>
      </c>
      <c r="BE185" s="10"/>
      <c r="BF185" s="10">
        <f t="shared" si="108"/>
        <v>1</v>
      </c>
      <c r="BG185" s="10">
        <f t="shared" si="109"/>
        <v>5</v>
      </c>
      <c r="BH185" s="10">
        <f t="shared" si="110"/>
        <v>4</v>
      </c>
      <c r="BI185" s="10">
        <f t="shared" si="111"/>
        <v>2</v>
      </c>
      <c r="BJ185" s="10">
        <f t="shared" si="112"/>
        <v>3</v>
      </c>
      <c r="BK185" s="10" t="str">
        <f t="shared" si="113"/>
        <v/>
      </c>
      <c r="BL185" s="3" t="str">
        <f t="shared" si="133"/>
        <v>割安</v>
      </c>
      <c r="BM185" s="3" t="str">
        <f t="shared" si="133"/>
        <v>小型</v>
      </c>
      <c r="BN185" s="3" t="str">
        <f t="shared" si="133"/>
        <v>市場T</v>
      </c>
      <c r="BO185" s="3" t="str">
        <f t="shared" si="133"/>
        <v>コア</v>
      </c>
      <c r="BP185" s="3" t="str">
        <f t="shared" si="133"/>
        <v>成長</v>
      </c>
      <c r="BQ185" s="10">
        <f t="shared" si="114"/>
        <v>3.27</v>
      </c>
      <c r="BR185" s="10">
        <f t="shared" si="115"/>
        <v>2.84</v>
      </c>
      <c r="BS185" s="10">
        <f t="shared" si="116"/>
        <v>2.1800000000000002</v>
      </c>
      <c r="BT185" s="10">
        <f t="shared" si="117"/>
        <v>1.87</v>
      </c>
      <c r="BU185" s="10">
        <f t="shared" si="118"/>
        <v>0.93</v>
      </c>
    </row>
    <row r="186" spans="1:73" x14ac:dyDescent="0.2">
      <c r="A186" s="1">
        <v>199405</v>
      </c>
      <c r="B186" s="5">
        <v>396.42</v>
      </c>
      <c r="C186" s="1">
        <v>652.41</v>
      </c>
      <c r="D186" s="1">
        <v>232.47</v>
      </c>
      <c r="E186" s="1">
        <v>384.97</v>
      </c>
      <c r="F186" s="5">
        <v>629.6</v>
      </c>
      <c r="G186" s="5">
        <v>228.39</v>
      </c>
      <c r="H186" s="5">
        <v>352.44</v>
      </c>
      <c r="I186" s="1">
        <v>582.01</v>
      </c>
      <c r="J186" s="5">
        <v>216.03</v>
      </c>
      <c r="K186" s="1">
        <v>432.75</v>
      </c>
      <c r="L186" s="1">
        <v>669.35</v>
      </c>
      <c r="M186" s="1">
        <v>247.94</v>
      </c>
      <c r="N186" s="1">
        <v>440.63</v>
      </c>
      <c r="O186" s="1">
        <v>689.77</v>
      </c>
      <c r="P186" s="1">
        <v>255.51</v>
      </c>
      <c r="Q186" s="5">
        <v>458.02</v>
      </c>
      <c r="R186" s="1">
        <v>731.68</v>
      </c>
      <c r="S186" s="1">
        <v>275.5</v>
      </c>
      <c r="T186" s="1" t="s">
        <v>40</v>
      </c>
      <c r="U186" s="1" t="s">
        <v>40</v>
      </c>
      <c r="V186" s="1" t="s">
        <v>40</v>
      </c>
      <c r="W186" s="1" t="s">
        <v>40</v>
      </c>
      <c r="X186" s="1" t="s">
        <v>40</v>
      </c>
      <c r="Y186" s="1" t="s">
        <v>40</v>
      </c>
      <c r="Z186" s="5" t="s">
        <v>40</v>
      </c>
      <c r="AA186" s="1" t="s">
        <v>40</v>
      </c>
      <c r="AB186" s="1" t="s">
        <v>40</v>
      </c>
      <c r="AC186" s="56">
        <f t="shared" si="92"/>
        <v>34455</v>
      </c>
      <c r="AD186" s="10">
        <f t="shared" si="93"/>
        <v>9.5871336071851267</v>
      </c>
      <c r="AE186" s="10">
        <f t="shared" si="94"/>
        <v>-0.23587996330757255</v>
      </c>
      <c r="AF186" s="10">
        <f t="shared" si="95"/>
        <v>7.1181083216825813</v>
      </c>
      <c r="AG186" s="10">
        <f t="shared" si="121"/>
        <v>-2.867201085803972</v>
      </c>
      <c r="AH186" s="10">
        <f t="shared" si="96"/>
        <v>3.1162209967745325</v>
      </c>
      <c r="AI186" s="10"/>
      <c r="AJ186" s="10">
        <f t="shared" si="97"/>
        <v>1</v>
      </c>
      <c r="AK186" s="10">
        <f t="shared" si="98"/>
        <v>4</v>
      </c>
      <c r="AL186" s="10">
        <f t="shared" si="99"/>
        <v>2</v>
      </c>
      <c r="AM186" s="10">
        <f t="shared" si="100"/>
        <v>5</v>
      </c>
      <c r="AN186" s="10">
        <f t="shared" si="101"/>
        <v>3</v>
      </c>
      <c r="AO186" s="10" t="str">
        <f t="shared" si="102"/>
        <v/>
      </c>
      <c r="AP186" s="11" t="str">
        <f t="shared" si="134"/>
        <v>割安</v>
      </c>
      <c r="AQ186" s="11" t="str">
        <f t="shared" si="134"/>
        <v>コア</v>
      </c>
      <c r="AR186" s="11" t="str">
        <f t="shared" si="134"/>
        <v>市場T</v>
      </c>
      <c r="AS186" s="11" t="str">
        <f t="shared" si="134"/>
        <v>成長</v>
      </c>
      <c r="AT186" s="11" t="str">
        <f t="shared" si="134"/>
        <v>小型</v>
      </c>
      <c r="AU186" s="10">
        <f t="shared" si="122"/>
        <v>9.59</v>
      </c>
      <c r="AV186" s="10">
        <f t="shared" si="123"/>
        <v>7.12</v>
      </c>
      <c r="AW186" s="10">
        <f t="shared" si="124"/>
        <v>3.12</v>
      </c>
      <c r="AX186" s="10">
        <f t="shared" si="125"/>
        <v>-0.24</v>
      </c>
      <c r="AY186" s="10">
        <f t="shared" si="126"/>
        <v>-2.87</v>
      </c>
      <c r="AZ186" s="10">
        <f t="shared" si="103"/>
        <v>6.670281076868334</v>
      </c>
      <c r="BA186" s="10">
        <f t="shared" si="104"/>
        <v>3.3532446375237557</v>
      </c>
      <c r="BB186" s="10">
        <f t="shared" si="105"/>
        <v>5.2059701492537247</v>
      </c>
      <c r="BC186" s="10">
        <f t="shared" si="106"/>
        <v>3.2972485340550195</v>
      </c>
      <c r="BD186" s="10">
        <f t="shared" si="107"/>
        <v>4.692988247722174</v>
      </c>
      <c r="BE186" s="10"/>
      <c r="BF186" s="10">
        <f t="shared" si="108"/>
        <v>1</v>
      </c>
      <c r="BG186" s="10">
        <f t="shared" si="109"/>
        <v>4</v>
      </c>
      <c r="BH186" s="10">
        <f t="shared" si="110"/>
        <v>2</v>
      </c>
      <c r="BI186" s="10">
        <f t="shared" si="111"/>
        <v>5</v>
      </c>
      <c r="BJ186" s="10">
        <f t="shared" si="112"/>
        <v>3</v>
      </c>
      <c r="BK186" s="10" t="str">
        <f t="shared" si="113"/>
        <v/>
      </c>
      <c r="BL186" s="3" t="str">
        <f t="shared" si="133"/>
        <v>割安</v>
      </c>
      <c r="BM186" s="3" t="str">
        <f t="shared" si="133"/>
        <v>コア</v>
      </c>
      <c r="BN186" s="3" t="str">
        <f t="shared" si="133"/>
        <v>市場T</v>
      </c>
      <c r="BO186" s="3" t="str">
        <f t="shared" si="133"/>
        <v>成長</v>
      </c>
      <c r="BP186" s="3" t="str">
        <f t="shared" si="133"/>
        <v>小型</v>
      </c>
      <c r="BQ186" s="10">
        <f t="shared" si="114"/>
        <v>6.67</v>
      </c>
      <c r="BR186" s="10">
        <f t="shared" si="115"/>
        <v>5.21</v>
      </c>
      <c r="BS186" s="10">
        <f t="shared" si="116"/>
        <v>4.6900000000000004</v>
      </c>
      <c r="BT186" s="10">
        <f t="shared" si="117"/>
        <v>3.35</v>
      </c>
      <c r="BU186" s="10">
        <f t="shared" si="118"/>
        <v>3.3</v>
      </c>
    </row>
    <row r="187" spans="1:73" x14ac:dyDescent="0.2">
      <c r="A187" s="1">
        <v>199406</v>
      </c>
      <c r="B187" s="5">
        <v>395.81</v>
      </c>
      <c r="C187" s="1">
        <v>652.05999999999995</v>
      </c>
      <c r="D187" s="1">
        <v>231.87</v>
      </c>
      <c r="E187" s="1">
        <v>382.19</v>
      </c>
      <c r="F187" s="5">
        <v>624.54</v>
      </c>
      <c r="G187" s="5">
        <v>226.92</v>
      </c>
      <c r="H187" s="5">
        <v>348.39</v>
      </c>
      <c r="I187" s="1">
        <v>574.21</v>
      </c>
      <c r="J187" s="5">
        <v>213.92</v>
      </c>
      <c r="K187" s="1">
        <v>432.36</v>
      </c>
      <c r="L187" s="1">
        <v>668.78</v>
      </c>
      <c r="M187" s="1">
        <v>247.7</v>
      </c>
      <c r="N187" s="1">
        <v>444.3</v>
      </c>
      <c r="O187" s="1">
        <v>697.15</v>
      </c>
      <c r="P187" s="1">
        <v>256.92</v>
      </c>
      <c r="Q187" s="5">
        <v>470.65</v>
      </c>
      <c r="R187" s="1">
        <v>755.39</v>
      </c>
      <c r="S187" s="1">
        <v>281.25</v>
      </c>
      <c r="T187" s="1" t="s">
        <v>40</v>
      </c>
      <c r="U187" s="1" t="s">
        <v>40</v>
      </c>
      <c r="V187" s="1" t="s">
        <v>40</v>
      </c>
      <c r="W187" s="1" t="s">
        <v>40</v>
      </c>
      <c r="X187" s="1" t="s">
        <v>40</v>
      </c>
      <c r="Y187" s="1" t="s">
        <v>40</v>
      </c>
      <c r="Z187" s="5" t="s">
        <v>40</v>
      </c>
      <c r="AA187" s="1" t="s">
        <v>40</v>
      </c>
      <c r="AB187" s="1" t="s">
        <v>40</v>
      </c>
      <c r="AC187" s="56">
        <f t="shared" si="92"/>
        <v>34486</v>
      </c>
      <c r="AD187" s="10">
        <f t="shared" si="93"/>
        <v>13.666393666393661</v>
      </c>
      <c r="AE187" s="10">
        <f t="shared" si="94"/>
        <v>3.0564512466506155</v>
      </c>
      <c r="AF187" s="10">
        <f t="shared" si="95"/>
        <v>10.263957462969998</v>
      </c>
      <c r="AG187" s="10">
        <f t="shared" si="121"/>
        <v>6.2103671608782829</v>
      </c>
      <c r="AH187" s="10">
        <f t="shared" si="96"/>
        <v>7.7239202024875553</v>
      </c>
      <c r="AI187" s="10"/>
      <c r="AJ187" s="10">
        <f t="shared" si="97"/>
        <v>1</v>
      </c>
      <c r="AK187" s="10">
        <f t="shared" si="98"/>
        <v>5</v>
      </c>
      <c r="AL187" s="10">
        <f t="shared" si="99"/>
        <v>2</v>
      </c>
      <c r="AM187" s="10">
        <f t="shared" si="100"/>
        <v>4</v>
      </c>
      <c r="AN187" s="10">
        <f t="shared" si="101"/>
        <v>3</v>
      </c>
      <c r="AO187" s="10" t="str">
        <f t="shared" si="102"/>
        <v/>
      </c>
      <c r="AP187" s="11" t="str">
        <f t="shared" si="134"/>
        <v>割安</v>
      </c>
      <c r="AQ187" s="11" t="str">
        <f t="shared" si="134"/>
        <v>コア</v>
      </c>
      <c r="AR187" s="11" t="str">
        <f t="shared" si="134"/>
        <v>市場T</v>
      </c>
      <c r="AS187" s="11" t="str">
        <f t="shared" si="134"/>
        <v>小型</v>
      </c>
      <c r="AT187" s="11" t="str">
        <f t="shared" si="134"/>
        <v>成長</v>
      </c>
      <c r="AU187" s="10">
        <f t="shared" si="122"/>
        <v>13.67</v>
      </c>
      <c r="AV187" s="10">
        <f t="shared" si="123"/>
        <v>10.26</v>
      </c>
      <c r="AW187" s="10">
        <f t="shared" si="124"/>
        <v>7.72</v>
      </c>
      <c r="AX187" s="10">
        <f t="shared" si="125"/>
        <v>6.21</v>
      </c>
      <c r="AY187" s="10">
        <f t="shared" si="126"/>
        <v>3.06</v>
      </c>
      <c r="AZ187" s="10">
        <f t="shared" si="103"/>
        <v>-0.80368487928844656</v>
      </c>
      <c r="BA187" s="10">
        <f t="shared" si="104"/>
        <v>-0.64363588598449484</v>
      </c>
      <c r="BB187" s="10">
        <f t="shared" si="105"/>
        <v>-1.1491317671093015</v>
      </c>
      <c r="BC187" s="10">
        <f t="shared" si="106"/>
        <v>2.7575215056111047</v>
      </c>
      <c r="BD187" s="10">
        <f t="shared" si="107"/>
        <v>-0.15387720094849344</v>
      </c>
      <c r="BE187" s="10"/>
      <c r="BF187" s="10">
        <f t="shared" si="108"/>
        <v>4</v>
      </c>
      <c r="BG187" s="10">
        <f t="shared" si="109"/>
        <v>3</v>
      </c>
      <c r="BH187" s="10">
        <f t="shared" si="110"/>
        <v>5</v>
      </c>
      <c r="BI187" s="10">
        <f t="shared" si="111"/>
        <v>1</v>
      </c>
      <c r="BJ187" s="10">
        <f t="shared" si="112"/>
        <v>2</v>
      </c>
      <c r="BK187" s="10" t="str">
        <f t="shared" si="113"/>
        <v/>
      </c>
      <c r="BL187" s="3" t="str">
        <f t="shared" si="133"/>
        <v>小型</v>
      </c>
      <c r="BM187" s="3" t="str">
        <f t="shared" si="133"/>
        <v>市場T</v>
      </c>
      <c r="BN187" s="3" t="str">
        <f t="shared" si="133"/>
        <v>成長</v>
      </c>
      <c r="BO187" s="3" t="str">
        <f t="shared" si="133"/>
        <v>割安</v>
      </c>
      <c r="BP187" s="3" t="str">
        <f t="shared" si="133"/>
        <v>コア</v>
      </c>
      <c r="BQ187" s="10">
        <f t="shared" si="114"/>
        <v>2.76</v>
      </c>
      <c r="BR187" s="10">
        <f t="shared" si="115"/>
        <v>-0.15</v>
      </c>
      <c r="BS187" s="10">
        <f t="shared" si="116"/>
        <v>-0.64</v>
      </c>
      <c r="BT187" s="10">
        <f t="shared" si="117"/>
        <v>-0.8</v>
      </c>
      <c r="BU187" s="10">
        <f t="shared" si="118"/>
        <v>-1.1499999999999999</v>
      </c>
    </row>
    <row r="188" spans="1:73" x14ac:dyDescent="0.2">
      <c r="A188" s="1">
        <v>199407</v>
      </c>
      <c r="B188" s="5">
        <v>387.26</v>
      </c>
      <c r="C188" s="1">
        <v>637.98</v>
      </c>
      <c r="D188" s="1">
        <v>226.86</v>
      </c>
      <c r="E188" s="1">
        <v>373.9</v>
      </c>
      <c r="F188" s="5">
        <v>611</v>
      </c>
      <c r="G188" s="5">
        <v>222</v>
      </c>
      <c r="H188" s="5">
        <v>338.72</v>
      </c>
      <c r="I188" s="1">
        <v>556.67999999999995</v>
      </c>
      <c r="J188" s="5">
        <v>208.52</v>
      </c>
      <c r="K188" s="1">
        <v>426.79</v>
      </c>
      <c r="L188" s="1">
        <v>662.11</v>
      </c>
      <c r="M188" s="1">
        <v>243.73</v>
      </c>
      <c r="N188" s="1">
        <v>437.36</v>
      </c>
      <c r="O188" s="1">
        <v>687.4</v>
      </c>
      <c r="P188" s="1">
        <v>252.41</v>
      </c>
      <c r="Q188" s="5">
        <v>460.69</v>
      </c>
      <c r="R188" s="1">
        <v>739.32</v>
      </c>
      <c r="S188" s="1">
        <v>275.33</v>
      </c>
      <c r="T188" s="1" t="s">
        <v>40</v>
      </c>
      <c r="U188" s="1" t="s">
        <v>40</v>
      </c>
      <c r="V188" s="1" t="s">
        <v>40</v>
      </c>
      <c r="W188" s="1" t="s">
        <v>40</v>
      </c>
      <c r="X188" s="1" t="s">
        <v>40</v>
      </c>
      <c r="Y188" s="1" t="s">
        <v>40</v>
      </c>
      <c r="Z188" s="5" t="s">
        <v>40</v>
      </c>
      <c r="AA188" s="1" t="s">
        <v>40</v>
      </c>
      <c r="AB188" s="1" t="s">
        <v>40</v>
      </c>
      <c r="AC188" s="56">
        <f t="shared" si="92"/>
        <v>34516</v>
      </c>
      <c r="AD188" s="10">
        <f t="shared" si="93"/>
        <v>6.1040201441347586</v>
      </c>
      <c r="AE188" s="10">
        <f t="shared" si="94"/>
        <v>-3.9169011036572221</v>
      </c>
      <c r="AF188" s="10">
        <f t="shared" si="95"/>
        <v>1.7329929418831824</v>
      </c>
      <c r="AG188" s="10">
        <f t="shared" si="121"/>
        <v>1.4914522382798667</v>
      </c>
      <c r="AH188" s="10">
        <f t="shared" si="96"/>
        <v>0.90676950336130435</v>
      </c>
      <c r="AI188" s="10"/>
      <c r="AJ188" s="10">
        <f t="shared" si="97"/>
        <v>1</v>
      </c>
      <c r="AK188" s="10">
        <f t="shared" si="98"/>
        <v>5</v>
      </c>
      <c r="AL188" s="10">
        <f t="shared" si="99"/>
        <v>2</v>
      </c>
      <c r="AM188" s="10">
        <f t="shared" si="100"/>
        <v>3</v>
      </c>
      <c r="AN188" s="10">
        <f t="shared" si="101"/>
        <v>4</v>
      </c>
      <c r="AO188" s="10" t="str">
        <f t="shared" si="102"/>
        <v/>
      </c>
      <c r="AP188" s="11" t="str">
        <f t="shared" si="134"/>
        <v>割安</v>
      </c>
      <c r="AQ188" s="11" t="str">
        <f t="shared" si="134"/>
        <v>コア</v>
      </c>
      <c r="AR188" s="11" t="str">
        <f t="shared" si="134"/>
        <v>小型</v>
      </c>
      <c r="AS188" s="11" t="str">
        <f t="shared" si="134"/>
        <v>市場T</v>
      </c>
      <c r="AT188" s="11" t="str">
        <f t="shared" si="134"/>
        <v>成長</v>
      </c>
      <c r="AU188" s="10">
        <f t="shared" si="122"/>
        <v>6.1</v>
      </c>
      <c r="AV188" s="10">
        <f t="shared" si="123"/>
        <v>1.73</v>
      </c>
      <c r="AW188" s="10">
        <f t="shared" si="124"/>
        <v>1.49</v>
      </c>
      <c r="AX188" s="10">
        <f t="shared" si="125"/>
        <v>0.91</v>
      </c>
      <c r="AY188" s="10">
        <f t="shared" si="126"/>
        <v>-3.92</v>
      </c>
      <c r="AZ188" s="10">
        <f t="shared" si="103"/>
        <v>-2.1679956447945625</v>
      </c>
      <c r="BA188" s="10">
        <f t="shared" si="104"/>
        <v>-2.1681649920676782</v>
      </c>
      <c r="BB188" s="10">
        <f t="shared" si="105"/>
        <v>-2.7756250179396535</v>
      </c>
      <c r="BC188" s="10">
        <f t="shared" si="106"/>
        <v>-2.1162222458302349</v>
      </c>
      <c r="BD188" s="10">
        <f t="shared" si="107"/>
        <v>-2.1601273338217819</v>
      </c>
      <c r="BE188" s="10"/>
      <c r="BF188" s="10">
        <f t="shared" si="108"/>
        <v>3</v>
      </c>
      <c r="BG188" s="10">
        <f t="shared" si="109"/>
        <v>4</v>
      </c>
      <c r="BH188" s="10">
        <f t="shared" si="110"/>
        <v>5</v>
      </c>
      <c r="BI188" s="10">
        <f t="shared" si="111"/>
        <v>1</v>
      </c>
      <c r="BJ188" s="10">
        <f t="shared" si="112"/>
        <v>2</v>
      </c>
      <c r="BK188" s="10" t="str">
        <f t="shared" si="113"/>
        <v/>
      </c>
      <c r="BL188" s="3" t="str">
        <f t="shared" si="133"/>
        <v>小型</v>
      </c>
      <c r="BM188" s="3" t="str">
        <f t="shared" si="133"/>
        <v>市場T</v>
      </c>
      <c r="BN188" s="3" t="str">
        <f t="shared" si="133"/>
        <v>割安</v>
      </c>
      <c r="BO188" s="3" t="str">
        <f t="shared" si="133"/>
        <v>成長</v>
      </c>
      <c r="BP188" s="3" t="str">
        <f t="shared" si="133"/>
        <v>コア</v>
      </c>
      <c r="BQ188" s="10">
        <f t="shared" si="114"/>
        <v>-2.12</v>
      </c>
      <c r="BR188" s="10">
        <f t="shared" si="115"/>
        <v>-2.16</v>
      </c>
      <c r="BS188" s="10">
        <f t="shared" si="116"/>
        <v>-2.17</v>
      </c>
      <c r="BT188" s="10">
        <f t="shared" si="117"/>
        <v>-2.17</v>
      </c>
      <c r="BU188" s="10">
        <f t="shared" si="118"/>
        <v>-2.78</v>
      </c>
    </row>
    <row r="189" spans="1:73" x14ac:dyDescent="0.2">
      <c r="A189" s="1">
        <v>199408</v>
      </c>
      <c r="B189" s="5">
        <v>389</v>
      </c>
      <c r="C189" s="1">
        <v>644.27</v>
      </c>
      <c r="D189" s="1">
        <v>226.61</v>
      </c>
      <c r="E189" s="1">
        <v>376.81</v>
      </c>
      <c r="F189" s="5">
        <v>619.64</v>
      </c>
      <c r="G189" s="5">
        <v>222.35</v>
      </c>
      <c r="H189" s="5">
        <v>342.95</v>
      </c>
      <c r="I189" s="1">
        <v>569.42999999999995</v>
      </c>
      <c r="J189" s="5">
        <v>209.16</v>
      </c>
      <c r="K189" s="1">
        <v>427.24</v>
      </c>
      <c r="L189" s="1">
        <v>663.96</v>
      </c>
      <c r="M189" s="1">
        <v>243.51</v>
      </c>
      <c r="N189" s="1">
        <v>435.97</v>
      </c>
      <c r="O189" s="1">
        <v>686.67</v>
      </c>
      <c r="P189" s="1">
        <v>250.98</v>
      </c>
      <c r="Q189" s="5">
        <v>455.26</v>
      </c>
      <c r="R189" s="1">
        <v>733.27</v>
      </c>
      <c r="S189" s="1">
        <v>270.7</v>
      </c>
      <c r="T189" s="1" t="s">
        <v>40</v>
      </c>
      <c r="U189" s="1" t="s">
        <v>40</v>
      </c>
      <c r="V189" s="1" t="s">
        <v>40</v>
      </c>
      <c r="W189" s="1" t="s">
        <v>40</v>
      </c>
      <c r="X189" s="1" t="s">
        <v>40</v>
      </c>
      <c r="Y189" s="1" t="s">
        <v>40</v>
      </c>
      <c r="Z189" s="5" t="s">
        <v>40</v>
      </c>
      <c r="AA189" s="1" t="s">
        <v>40</v>
      </c>
      <c r="AB189" s="1" t="s">
        <v>40</v>
      </c>
      <c r="AC189" s="56">
        <f t="shared" si="92"/>
        <v>34547</v>
      </c>
      <c r="AD189" s="10">
        <f t="shared" si="93"/>
        <v>5.0272890606461118</v>
      </c>
      <c r="AE189" s="10">
        <f t="shared" si="94"/>
        <v>-5.5998981064787294</v>
      </c>
      <c r="AF189" s="10">
        <f t="shared" si="95"/>
        <v>0.68700273039545845</v>
      </c>
      <c r="AG189" s="10">
        <f t="shared" si="121"/>
        <v>-1.317900030346375</v>
      </c>
      <c r="AH189" s="10">
        <f t="shared" si="96"/>
        <v>-0.7222519970395247</v>
      </c>
      <c r="AI189" s="10"/>
      <c r="AJ189" s="10">
        <f t="shared" si="97"/>
        <v>1</v>
      </c>
      <c r="AK189" s="10">
        <f t="shared" si="98"/>
        <v>5</v>
      </c>
      <c r="AL189" s="10">
        <f t="shared" si="99"/>
        <v>2</v>
      </c>
      <c r="AM189" s="10">
        <f t="shared" si="100"/>
        <v>4</v>
      </c>
      <c r="AN189" s="10">
        <f t="shared" si="101"/>
        <v>3</v>
      </c>
      <c r="AO189" s="10" t="str">
        <f t="shared" si="102"/>
        <v/>
      </c>
      <c r="AP189" s="11" t="str">
        <f t="shared" si="134"/>
        <v>割安</v>
      </c>
      <c r="AQ189" s="11" t="str">
        <f t="shared" si="134"/>
        <v>コア</v>
      </c>
      <c r="AR189" s="11" t="str">
        <f t="shared" si="134"/>
        <v>市場T</v>
      </c>
      <c r="AS189" s="11" t="str">
        <f t="shared" si="134"/>
        <v>小型</v>
      </c>
      <c r="AT189" s="11" t="str">
        <f t="shared" si="134"/>
        <v>成長</v>
      </c>
      <c r="AU189" s="10">
        <f t="shared" si="122"/>
        <v>5.03</v>
      </c>
      <c r="AV189" s="10">
        <f t="shared" si="123"/>
        <v>0.69</v>
      </c>
      <c r="AW189" s="10">
        <f t="shared" si="124"/>
        <v>-0.72</v>
      </c>
      <c r="AX189" s="10">
        <f t="shared" si="125"/>
        <v>-1.32</v>
      </c>
      <c r="AY189" s="10">
        <f t="shared" si="126"/>
        <v>-5.6</v>
      </c>
      <c r="AZ189" s="10">
        <f t="shared" si="103"/>
        <v>1.4140752864157058</v>
      </c>
      <c r="BA189" s="10">
        <f t="shared" si="104"/>
        <v>0.1576576576576505</v>
      </c>
      <c r="BB189" s="10">
        <f t="shared" si="105"/>
        <v>1.2488190836088764</v>
      </c>
      <c r="BC189" s="10">
        <f t="shared" si="106"/>
        <v>-1.178666782435045</v>
      </c>
      <c r="BD189" s="10">
        <f t="shared" si="107"/>
        <v>0.44931054072199217</v>
      </c>
      <c r="BE189" s="10"/>
      <c r="BF189" s="10">
        <f t="shared" si="108"/>
        <v>1</v>
      </c>
      <c r="BG189" s="10">
        <f t="shared" si="109"/>
        <v>4</v>
      </c>
      <c r="BH189" s="10">
        <f t="shared" si="110"/>
        <v>2</v>
      </c>
      <c r="BI189" s="10">
        <f t="shared" si="111"/>
        <v>5</v>
      </c>
      <c r="BJ189" s="10">
        <f t="shared" si="112"/>
        <v>3</v>
      </c>
      <c r="BK189" s="10" t="str">
        <f t="shared" si="113"/>
        <v/>
      </c>
      <c r="BL189" s="3" t="str">
        <f t="shared" si="133"/>
        <v>割安</v>
      </c>
      <c r="BM189" s="3" t="str">
        <f t="shared" si="133"/>
        <v>コア</v>
      </c>
      <c r="BN189" s="3" t="str">
        <f t="shared" si="133"/>
        <v>市場T</v>
      </c>
      <c r="BO189" s="3" t="str">
        <f t="shared" si="133"/>
        <v>成長</v>
      </c>
      <c r="BP189" s="3" t="str">
        <f t="shared" si="133"/>
        <v>小型</v>
      </c>
      <c r="BQ189" s="10">
        <f t="shared" si="114"/>
        <v>1.41</v>
      </c>
      <c r="BR189" s="10">
        <f t="shared" si="115"/>
        <v>1.25</v>
      </c>
      <c r="BS189" s="10">
        <f t="shared" si="116"/>
        <v>0.45</v>
      </c>
      <c r="BT189" s="10">
        <f t="shared" si="117"/>
        <v>0.16</v>
      </c>
      <c r="BU189" s="10">
        <f t="shared" si="118"/>
        <v>-1.18</v>
      </c>
    </row>
    <row r="190" spans="1:73" x14ac:dyDescent="0.2">
      <c r="A190" s="1">
        <v>199409</v>
      </c>
      <c r="B190" s="5">
        <v>375.37</v>
      </c>
      <c r="C190" s="1">
        <v>623.13</v>
      </c>
      <c r="D190" s="1">
        <v>218.14</v>
      </c>
      <c r="E190" s="1">
        <v>364.76</v>
      </c>
      <c r="F190" s="5">
        <v>601.61</v>
      </c>
      <c r="G190" s="5">
        <v>214.6</v>
      </c>
      <c r="H190" s="5">
        <v>332.42</v>
      </c>
      <c r="I190" s="1">
        <v>555.27</v>
      </c>
      <c r="J190" s="5">
        <v>201.62</v>
      </c>
      <c r="K190" s="1">
        <v>412.79</v>
      </c>
      <c r="L190" s="1">
        <v>640.91999999999996</v>
      </c>
      <c r="M190" s="1">
        <v>235.51</v>
      </c>
      <c r="N190" s="1">
        <v>418.86</v>
      </c>
      <c r="O190" s="1">
        <v>659.42</v>
      </c>
      <c r="P190" s="1">
        <v>241.26</v>
      </c>
      <c r="Q190" s="5">
        <v>432.24</v>
      </c>
      <c r="R190" s="1">
        <v>697.5</v>
      </c>
      <c r="S190" s="1">
        <v>256.33999999999997</v>
      </c>
      <c r="T190" s="1" t="s">
        <v>40</v>
      </c>
      <c r="U190" s="1" t="s">
        <v>40</v>
      </c>
      <c r="V190" s="1" t="s">
        <v>40</v>
      </c>
      <c r="W190" s="1" t="s">
        <v>40</v>
      </c>
      <c r="X190" s="1" t="s">
        <v>40</v>
      </c>
      <c r="Y190" s="1" t="s">
        <v>40</v>
      </c>
      <c r="Z190" s="5" t="s">
        <v>40</v>
      </c>
      <c r="AA190" s="1" t="s">
        <v>40</v>
      </c>
      <c r="AB190" s="1" t="s">
        <v>40</v>
      </c>
      <c r="AC190" s="56">
        <f t="shared" si="92"/>
        <v>34578</v>
      </c>
      <c r="AD190" s="10">
        <f t="shared" si="93"/>
        <v>6.1302614402145128</v>
      </c>
      <c r="AE190" s="10">
        <f t="shared" si="94"/>
        <v>-5.9802847754655053</v>
      </c>
      <c r="AF190" s="10">
        <f t="shared" si="95"/>
        <v>1.7539563500566402</v>
      </c>
      <c r="AG190" s="10">
        <f t="shared" si="121"/>
        <v>-4.3441697833447641</v>
      </c>
      <c r="AH190" s="10">
        <f t="shared" si="96"/>
        <v>-0.9786852379444877</v>
      </c>
      <c r="AI190" s="10"/>
      <c r="AJ190" s="10">
        <f t="shared" si="97"/>
        <v>1</v>
      </c>
      <c r="AK190" s="10">
        <f t="shared" si="98"/>
        <v>5</v>
      </c>
      <c r="AL190" s="10">
        <f t="shared" si="99"/>
        <v>2</v>
      </c>
      <c r="AM190" s="10">
        <f t="shared" si="100"/>
        <v>4</v>
      </c>
      <c r="AN190" s="10">
        <f t="shared" si="101"/>
        <v>3</v>
      </c>
      <c r="AO190" s="10" t="str">
        <f t="shared" si="102"/>
        <v/>
      </c>
      <c r="AP190" s="11" t="str">
        <f t="shared" si="134"/>
        <v>割安</v>
      </c>
      <c r="AQ190" s="11" t="str">
        <f t="shared" si="134"/>
        <v>コア</v>
      </c>
      <c r="AR190" s="11" t="str">
        <f t="shared" si="134"/>
        <v>市場T</v>
      </c>
      <c r="AS190" s="11" t="str">
        <f t="shared" si="134"/>
        <v>小型</v>
      </c>
      <c r="AT190" s="11" t="str">
        <f t="shared" si="134"/>
        <v>成長</v>
      </c>
      <c r="AU190" s="10">
        <f t="shared" si="122"/>
        <v>6.13</v>
      </c>
      <c r="AV190" s="10">
        <f t="shared" si="123"/>
        <v>1.75</v>
      </c>
      <c r="AW190" s="10">
        <f t="shared" si="124"/>
        <v>-0.98</v>
      </c>
      <c r="AX190" s="10">
        <f t="shared" si="125"/>
        <v>-4.34</v>
      </c>
      <c r="AY190" s="10">
        <f t="shared" si="126"/>
        <v>-5.98</v>
      </c>
      <c r="AZ190" s="10">
        <f t="shared" si="103"/>
        <v>-2.9097540507391328</v>
      </c>
      <c r="BA190" s="10">
        <f t="shared" si="104"/>
        <v>-3.485495839892061</v>
      </c>
      <c r="BB190" s="10">
        <f t="shared" si="105"/>
        <v>-3.0704184283423142</v>
      </c>
      <c r="BC190" s="10">
        <f t="shared" si="106"/>
        <v>-5.0564512586214416</v>
      </c>
      <c r="BD190" s="10">
        <f t="shared" si="107"/>
        <v>-3.5038560411311037</v>
      </c>
      <c r="BE190" s="10"/>
      <c r="BF190" s="10">
        <f t="shared" si="108"/>
        <v>1</v>
      </c>
      <c r="BG190" s="10">
        <f t="shared" si="109"/>
        <v>3</v>
      </c>
      <c r="BH190" s="10">
        <f t="shared" si="110"/>
        <v>2</v>
      </c>
      <c r="BI190" s="10">
        <f t="shared" si="111"/>
        <v>5</v>
      </c>
      <c r="BJ190" s="10">
        <f t="shared" si="112"/>
        <v>4</v>
      </c>
      <c r="BK190" s="10" t="str">
        <f t="shared" si="113"/>
        <v/>
      </c>
      <c r="BL190" s="3" t="str">
        <f t="shared" si="133"/>
        <v>割安</v>
      </c>
      <c r="BM190" s="3" t="str">
        <f t="shared" si="133"/>
        <v>コア</v>
      </c>
      <c r="BN190" s="3" t="str">
        <f t="shared" si="133"/>
        <v>成長</v>
      </c>
      <c r="BO190" s="3" t="str">
        <f t="shared" si="133"/>
        <v>市場T</v>
      </c>
      <c r="BP190" s="3" t="str">
        <f t="shared" si="133"/>
        <v>小型</v>
      </c>
      <c r="BQ190" s="10">
        <f t="shared" si="114"/>
        <v>-2.91</v>
      </c>
      <c r="BR190" s="10">
        <f t="shared" si="115"/>
        <v>-3.07</v>
      </c>
      <c r="BS190" s="10">
        <f t="shared" si="116"/>
        <v>-3.49</v>
      </c>
      <c r="BT190" s="10">
        <f t="shared" si="117"/>
        <v>-3.5</v>
      </c>
      <c r="BU190" s="10">
        <f t="shared" si="118"/>
        <v>-5.0599999999999996</v>
      </c>
    </row>
    <row r="191" spans="1:73" x14ac:dyDescent="0.2">
      <c r="A191" s="1">
        <v>199410</v>
      </c>
      <c r="B191" s="5">
        <v>376.78</v>
      </c>
      <c r="C191" s="1">
        <v>630.51</v>
      </c>
      <c r="D191" s="1">
        <v>217.11</v>
      </c>
      <c r="E191" s="1">
        <v>366.84</v>
      </c>
      <c r="F191" s="5">
        <v>610.14</v>
      </c>
      <c r="G191" s="5">
        <v>214.02</v>
      </c>
      <c r="H191" s="5">
        <v>335.55</v>
      </c>
      <c r="I191" s="1">
        <v>566.54</v>
      </c>
      <c r="J191" s="5">
        <v>201.48</v>
      </c>
      <c r="K191" s="1">
        <v>412.93</v>
      </c>
      <c r="L191" s="1">
        <v>644.80999999999995</v>
      </c>
      <c r="M191" s="1">
        <v>234.11</v>
      </c>
      <c r="N191" s="1">
        <v>418.09</v>
      </c>
      <c r="O191" s="1">
        <v>662.37</v>
      </c>
      <c r="P191" s="1">
        <v>239</v>
      </c>
      <c r="Q191" s="5">
        <v>429.52</v>
      </c>
      <c r="R191" s="1">
        <v>698.56</v>
      </c>
      <c r="S191" s="1">
        <v>251.9</v>
      </c>
      <c r="T191" s="1" t="s">
        <v>40</v>
      </c>
      <c r="U191" s="1" t="s">
        <v>40</v>
      </c>
      <c r="V191" s="1" t="s">
        <v>40</v>
      </c>
      <c r="W191" s="1" t="s">
        <v>40</v>
      </c>
      <c r="X191" s="1" t="s">
        <v>40</v>
      </c>
      <c r="Y191" s="1" t="s">
        <v>40</v>
      </c>
      <c r="Z191" s="5" t="s">
        <v>40</v>
      </c>
      <c r="AA191" s="1" t="s">
        <v>40</v>
      </c>
      <c r="AB191" s="1" t="s">
        <v>40</v>
      </c>
      <c r="AC191" s="56">
        <f t="shared" si="92"/>
        <v>34608</v>
      </c>
      <c r="AD191" s="10">
        <f t="shared" si="93"/>
        <v>6.5821192747091306</v>
      </c>
      <c r="AE191" s="10">
        <f t="shared" si="94"/>
        <v>-6.3369803063457297</v>
      </c>
      <c r="AF191" s="10">
        <f t="shared" si="95"/>
        <v>0.27792720100412449</v>
      </c>
      <c r="AG191" s="10">
        <f t="shared" si="121"/>
        <v>1.1849513533887635</v>
      </c>
      <c r="AH191" s="10">
        <f t="shared" si="96"/>
        <v>-1.8575029852740954E-2</v>
      </c>
      <c r="AI191" s="10"/>
      <c r="AJ191" s="10">
        <f t="shared" si="97"/>
        <v>1</v>
      </c>
      <c r="AK191" s="10">
        <f t="shared" si="98"/>
        <v>5</v>
      </c>
      <c r="AL191" s="10">
        <f t="shared" si="99"/>
        <v>3</v>
      </c>
      <c r="AM191" s="10">
        <f t="shared" si="100"/>
        <v>2</v>
      </c>
      <c r="AN191" s="10">
        <f t="shared" si="101"/>
        <v>4</v>
      </c>
      <c r="AO191" s="10" t="str">
        <f t="shared" si="102"/>
        <v/>
      </c>
      <c r="AP191" s="11" t="str">
        <f t="shared" si="134"/>
        <v>割安</v>
      </c>
      <c r="AQ191" s="11" t="str">
        <f t="shared" si="134"/>
        <v>小型</v>
      </c>
      <c r="AR191" s="11" t="str">
        <f t="shared" si="134"/>
        <v>コア</v>
      </c>
      <c r="AS191" s="11" t="str">
        <f t="shared" si="134"/>
        <v>市場T</v>
      </c>
      <c r="AT191" s="11" t="str">
        <f t="shared" si="134"/>
        <v>成長</v>
      </c>
      <c r="AU191" s="10">
        <f t="shared" si="122"/>
        <v>6.58</v>
      </c>
      <c r="AV191" s="10">
        <f t="shared" si="123"/>
        <v>1.18</v>
      </c>
      <c r="AW191" s="10">
        <f t="shared" si="124"/>
        <v>0.28000000000000003</v>
      </c>
      <c r="AX191" s="10">
        <f t="shared" si="125"/>
        <v>-0.02</v>
      </c>
      <c r="AY191" s="10">
        <f t="shared" si="126"/>
        <v>-6.34</v>
      </c>
      <c r="AZ191" s="10">
        <f t="shared" si="103"/>
        <v>1.4178620701118527</v>
      </c>
      <c r="BA191" s="10">
        <f t="shared" si="104"/>
        <v>-0.27027027027026751</v>
      </c>
      <c r="BB191" s="10">
        <f t="shared" si="105"/>
        <v>0.94157992900547605</v>
      </c>
      <c r="BC191" s="10">
        <f t="shared" si="106"/>
        <v>-0.62928002961318841</v>
      </c>
      <c r="BD191" s="10">
        <f t="shared" si="107"/>
        <v>0.37562937901269855</v>
      </c>
      <c r="BE191" s="10"/>
      <c r="BF191" s="10">
        <f t="shared" si="108"/>
        <v>1</v>
      </c>
      <c r="BG191" s="10">
        <f t="shared" si="109"/>
        <v>4</v>
      </c>
      <c r="BH191" s="10">
        <f t="shared" si="110"/>
        <v>2</v>
      </c>
      <c r="BI191" s="10">
        <f t="shared" si="111"/>
        <v>5</v>
      </c>
      <c r="BJ191" s="10">
        <f t="shared" si="112"/>
        <v>3</v>
      </c>
      <c r="BK191" s="10" t="str">
        <f t="shared" si="113"/>
        <v/>
      </c>
      <c r="BL191" s="3" t="str">
        <f t="shared" si="133"/>
        <v>割安</v>
      </c>
      <c r="BM191" s="3" t="str">
        <f t="shared" si="133"/>
        <v>コア</v>
      </c>
      <c r="BN191" s="3" t="str">
        <f t="shared" si="133"/>
        <v>市場T</v>
      </c>
      <c r="BO191" s="3" t="str">
        <f t="shared" si="133"/>
        <v>成長</v>
      </c>
      <c r="BP191" s="3" t="str">
        <f t="shared" si="133"/>
        <v>小型</v>
      </c>
      <c r="BQ191" s="10">
        <f t="shared" si="114"/>
        <v>1.42</v>
      </c>
      <c r="BR191" s="10">
        <f t="shared" si="115"/>
        <v>0.94</v>
      </c>
      <c r="BS191" s="10">
        <f t="shared" si="116"/>
        <v>0.38</v>
      </c>
      <c r="BT191" s="10">
        <f t="shared" si="117"/>
        <v>-0.27</v>
      </c>
      <c r="BU191" s="10">
        <f t="shared" si="118"/>
        <v>-0.63</v>
      </c>
    </row>
    <row r="192" spans="1:73" x14ac:dyDescent="0.2">
      <c r="A192" s="1">
        <v>199411</v>
      </c>
      <c r="B192" s="5">
        <v>361.12</v>
      </c>
      <c r="C192" s="1">
        <v>602.28</v>
      </c>
      <c r="D192" s="1">
        <v>208.84</v>
      </c>
      <c r="E192" s="1">
        <v>353.04</v>
      </c>
      <c r="F192" s="5">
        <v>585.26</v>
      </c>
      <c r="G192" s="5">
        <v>206.65</v>
      </c>
      <c r="H192" s="5">
        <v>323.12</v>
      </c>
      <c r="I192" s="1">
        <v>543.26</v>
      </c>
      <c r="J192" s="5">
        <v>194.78</v>
      </c>
      <c r="K192" s="1">
        <v>397.06</v>
      </c>
      <c r="L192" s="1">
        <v>618.77</v>
      </c>
      <c r="M192" s="1">
        <v>225.61</v>
      </c>
      <c r="N192" s="1">
        <v>398.87</v>
      </c>
      <c r="O192" s="1">
        <v>630.62</v>
      </c>
      <c r="P192" s="1">
        <v>228.59</v>
      </c>
      <c r="Q192" s="5">
        <v>402.86</v>
      </c>
      <c r="R192" s="1">
        <v>654.89</v>
      </c>
      <c r="S192" s="1">
        <v>236.44</v>
      </c>
      <c r="T192" s="1" t="s">
        <v>40</v>
      </c>
      <c r="U192" s="1" t="s">
        <v>40</v>
      </c>
      <c r="V192" s="1" t="s">
        <v>40</v>
      </c>
      <c r="W192" s="1" t="s">
        <v>40</v>
      </c>
      <c r="X192" s="1" t="s">
        <v>40</v>
      </c>
      <c r="Y192" s="1" t="s">
        <v>40</v>
      </c>
      <c r="Z192" s="5" t="s">
        <v>40</v>
      </c>
      <c r="AA192" s="1" t="s">
        <v>40</v>
      </c>
      <c r="AB192" s="1" t="s">
        <v>40</v>
      </c>
      <c r="AC192" s="56">
        <f t="shared" si="92"/>
        <v>34639</v>
      </c>
      <c r="AD192" s="10">
        <f t="shared" si="93"/>
        <v>19.238840331683061</v>
      </c>
      <c r="AE192" s="10">
        <f t="shared" si="94"/>
        <v>5.0104171959957311</v>
      </c>
      <c r="AF192" s="10">
        <f t="shared" si="95"/>
        <v>11.482197074247868</v>
      </c>
      <c r="AG192" s="10">
        <f t="shared" si="121"/>
        <v>14.8534610559927</v>
      </c>
      <c r="AH192" s="10">
        <f t="shared" si="96"/>
        <v>12.208308734425021</v>
      </c>
      <c r="AI192" s="10"/>
      <c r="AJ192" s="10">
        <f t="shared" si="97"/>
        <v>1</v>
      </c>
      <c r="AK192" s="10">
        <f t="shared" si="98"/>
        <v>5</v>
      </c>
      <c r="AL192" s="10">
        <f t="shared" si="99"/>
        <v>4</v>
      </c>
      <c r="AM192" s="10">
        <f t="shared" si="100"/>
        <v>2</v>
      </c>
      <c r="AN192" s="10">
        <f t="shared" si="101"/>
        <v>3</v>
      </c>
      <c r="AO192" s="10" t="str">
        <f t="shared" si="102"/>
        <v/>
      </c>
      <c r="AP192" s="11" t="str">
        <f t="shared" si="134"/>
        <v>割安</v>
      </c>
      <c r="AQ192" s="11" t="str">
        <f t="shared" si="134"/>
        <v>小型</v>
      </c>
      <c r="AR192" s="11" t="str">
        <f t="shared" si="134"/>
        <v>市場T</v>
      </c>
      <c r="AS192" s="11" t="str">
        <f t="shared" si="134"/>
        <v>コア</v>
      </c>
      <c r="AT192" s="11" t="str">
        <f t="shared" si="134"/>
        <v>成長</v>
      </c>
      <c r="AU192" s="10">
        <f t="shared" si="122"/>
        <v>19.239999999999998</v>
      </c>
      <c r="AV192" s="10">
        <f t="shared" si="123"/>
        <v>14.85</v>
      </c>
      <c r="AW192" s="10">
        <f t="shared" si="124"/>
        <v>12.21</v>
      </c>
      <c r="AX192" s="10">
        <f t="shared" si="125"/>
        <v>11.48</v>
      </c>
      <c r="AY192" s="10">
        <f t="shared" si="126"/>
        <v>5.01</v>
      </c>
      <c r="AZ192" s="10">
        <f t="shared" si="103"/>
        <v>-4.0777526469334857</v>
      </c>
      <c r="BA192" s="10">
        <f t="shared" si="104"/>
        <v>-3.443603401551254</v>
      </c>
      <c r="BB192" s="10">
        <f t="shared" si="105"/>
        <v>-3.7043659663239525</v>
      </c>
      <c r="BC192" s="10">
        <f t="shared" si="106"/>
        <v>-6.2069286645557771</v>
      </c>
      <c r="BD192" s="10">
        <f t="shared" si="107"/>
        <v>-4.1562715643080779</v>
      </c>
      <c r="BE192" s="10"/>
      <c r="BF192" s="10">
        <f t="shared" si="108"/>
        <v>3</v>
      </c>
      <c r="BG192" s="10">
        <f t="shared" si="109"/>
        <v>1</v>
      </c>
      <c r="BH192" s="10">
        <f t="shared" si="110"/>
        <v>2</v>
      </c>
      <c r="BI192" s="10">
        <f t="shared" si="111"/>
        <v>5</v>
      </c>
      <c r="BJ192" s="10">
        <f t="shared" si="112"/>
        <v>4</v>
      </c>
      <c r="BK192" s="10" t="str">
        <f t="shared" si="113"/>
        <v/>
      </c>
      <c r="BL192" s="3" t="str">
        <f t="shared" si="133"/>
        <v>成長</v>
      </c>
      <c r="BM192" s="3" t="str">
        <f t="shared" si="133"/>
        <v>コア</v>
      </c>
      <c r="BN192" s="3" t="str">
        <f t="shared" si="133"/>
        <v>割安</v>
      </c>
      <c r="BO192" s="3" t="str">
        <f t="shared" si="133"/>
        <v>市場T</v>
      </c>
      <c r="BP192" s="3" t="str">
        <f t="shared" si="133"/>
        <v>小型</v>
      </c>
      <c r="BQ192" s="10">
        <f t="shared" si="114"/>
        <v>-3.44</v>
      </c>
      <c r="BR192" s="10">
        <f t="shared" si="115"/>
        <v>-3.7</v>
      </c>
      <c r="BS192" s="10">
        <f t="shared" si="116"/>
        <v>-4.08</v>
      </c>
      <c r="BT192" s="10">
        <f t="shared" si="117"/>
        <v>-4.16</v>
      </c>
      <c r="BU192" s="10">
        <f t="shared" si="118"/>
        <v>-6.21</v>
      </c>
    </row>
    <row r="193" spans="1:73" x14ac:dyDescent="0.2">
      <c r="A193" s="1">
        <v>199412</v>
      </c>
      <c r="B193" s="5">
        <v>369.35</v>
      </c>
      <c r="C193" s="1">
        <v>615.16999999999996</v>
      </c>
      <c r="D193" s="1">
        <v>213.9</v>
      </c>
      <c r="E193" s="1">
        <v>360.03</v>
      </c>
      <c r="F193" s="5">
        <v>595.28</v>
      </c>
      <c r="G193" s="5">
        <v>211.3</v>
      </c>
      <c r="H193" s="5">
        <v>329.51</v>
      </c>
      <c r="I193" s="1">
        <v>550.36</v>
      </c>
      <c r="J193" s="5">
        <v>199.88</v>
      </c>
      <c r="K193" s="1">
        <v>404.92</v>
      </c>
      <c r="L193" s="1">
        <v>632.75</v>
      </c>
      <c r="M193" s="1">
        <v>229.39</v>
      </c>
      <c r="N193" s="1">
        <v>409.15</v>
      </c>
      <c r="O193" s="1">
        <v>648.79999999999995</v>
      </c>
      <c r="P193" s="1">
        <v>233.64</v>
      </c>
      <c r="Q193" s="5">
        <v>418.49</v>
      </c>
      <c r="R193" s="1">
        <v>681.7</v>
      </c>
      <c r="S193" s="1">
        <v>244.87</v>
      </c>
      <c r="T193" s="1" t="s">
        <v>40</v>
      </c>
      <c r="U193" s="1" t="s">
        <v>40</v>
      </c>
      <c r="V193" s="1" t="s">
        <v>40</v>
      </c>
      <c r="W193" s="1" t="s">
        <v>40</v>
      </c>
      <c r="X193" s="1" t="s">
        <v>40</v>
      </c>
      <c r="Y193" s="1" t="s">
        <v>40</v>
      </c>
      <c r="Z193" s="5" t="s">
        <v>40</v>
      </c>
      <c r="AA193" s="1" t="s">
        <v>40</v>
      </c>
      <c r="AB193" s="1" t="s">
        <v>40</v>
      </c>
      <c r="AC193" s="56">
        <f t="shared" si="92"/>
        <v>34669</v>
      </c>
      <c r="AD193" s="10">
        <f t="shared" si="93"/>
        <v>14.914482066329482</v>
      </c>
      <c r="AE193" s="10">
        <f t="shared" si="94"/>
        <v>3.3150792098572301</v>
      </c>
      <c r="AF193" s="10">
        <f t="shared" si="95"/>
        <v>8.1601838174954811</v>
      </c>
      <c r="AG193" s="10">
        <f t="shared" si="121"/>
        <v>13.744835833876934</v>
      </c>
      <c r="AH193" s="10">
        <f t="shared" si="96"/>
        <v>9.5668940967072125</v>
      </c>
      <c r="AI193" s="10"/>
      <c r="AJ193" s="10">
        <f t="shared" si="97"/>
        <v>1</v>
      </c>
      <c r="AK193" s="10">
        <f t="shared" si="98"/>
        <v>5</v>
      </c>
      <c r="AL193" s="10">
        <f t="shared" si="99"/>
        <v>4</v>
      </c>
      <c r="AM193" s="10">
        <f t="shared" si="100"/>
        <v>2</v>
      </c>
      <c r="AN193" s="10">
        <f t="shared" si="101"/>
        <v>3</v>
      </c>
      <c r="AO193" s="10" t="str">
        <f t="shared" si="102"/>
        <v/>
      </c>
      <c r="AP193" s="11" t="str">
        <f t="shared" si="134"/>
        <v>割安</v>
      </c>
      <c r="AQ193" s="11" t="str">
        <f t="shared" si="134"/>
        <v>小型</v>
      </c>
      <c r="AR193" s="11" t="str">
        <f t="shared" si="134"/>
        <v>市場T</v>
      </c>
      <c r="AS193" s="11" t="str">
        <f t="shared" si="134"/>
        <v>コア</v>
      </c>
      <c r="AT193" s="11" t="str">
        <f t="shared" si="134"/>
        <v>成長</v>
      </c>
      <c r="AU193" s="10">
        <f t="shared" si="122"/>
        <v>14.91</v>
      </c>
      <c r="AV193" s="10">
        <f t="shared" si="123"/>
        <v>13.74</v>
      </c>
      <c r="AW193" s="10">
        <f t="shared" si="124"/>
        <v>9.57</v>
      </c>
      <c r="AX193" s="10">
        <f t="shared" si="125"/>
        <v>8.16</v>
      </c>
      <c r="AY193" s="10">
        <f t="shared" si="126"/>
        <v>3.32</v>
      </c>
      <c r="AZ193" s="10">
        <f t="shared" si="103"/>
        <v>1.7120595974438713</v>
      </c>
      <c r="BA193" s="10">
        <f t="shared" si="104"/>
        <v>2.2501814662472697</v>
      </c>
      <c r="BB193" s="10">
        <f t="shared" si="105"/>
        <v>1.977593463728633</v>
      </c>
      <c r="BC193" s="10">
        <f t="shared" si="106"/>
        <v>3.8797597180161736</v>
      </c>
      <c r="BD193" s="10">
        <f t="shared" si="107"/>
        <v>2.2790208241028065</v>
      </c>
      <c r="BE193" s="10"/>
      <c r="BF193" s="10">
        <f t="shared" si="108"/>
        <v>5</v>
      </c>
      <c r="BG193" s="10">
        <f t="shared" si="109"/>
        <v>3</v>
      </c>
      <c r="BH193" s="10">
        <f t="shared" si="110"/>
        <v>4</v>
      </c>
      <c r="BI193" s="10">
        <f t="shared" si="111"/>
        <v>1</v>
      </c>
      <c r="BJ193" s="10">
        <f t="shared" si="112"/>
        <v>2</v>
      </c>
      <c r="BK193" s="10" t="str">
        <f t="shared" si="113"/>
        <v/>
      </c>
      <c r="BL193" s="3" t="str">
        <f t="shared" si="133"/>
        <v>小型</v>
      </c>
      <c r="BM193" s="3" t="str">
        <f t="shared" si="133"/>
        <v>市場T</v>
      </c>
      <c r="BN193" s="3" t="str">
        <f t="shared" si="133"/>
        <v>成長</v>
      </c>
      <c r="BO193" s="3" t="str">
        <f t="shared" si="133"/>
        <v>コア</v>
      </c>
      <c r="BP193" s="3" t="str">
        <f t="shared" si="133"/>
        <v>割安</v>
      </c>
      <c r="BQ193" s="10">
        <f t="shared" si="114"/>
        <v>3.88</v>
      </c>
      <c r="BR193" s="10">
        <f t="shared" si="115"/>
        <v>2.2799999999999998</v>
      </c>
      <c r="BS193" s="10">
        <f t="shared" si="116"/>
        <v>2.25</v>
      </c>
      <c r="BT193" s="10">
        <f t="shared" si="117"/>
        <v>1.98</v>
      </c>
      <c r="BU193" s="10">
        <f t="shared" si="118"/>
        <v>1.71</v>
      </c>
    </row>
    <row r="194" spans="1:73" x14ac:dyDescent="0.2">
      <c r="A194" s="1">
        <v>199501</v>
      </c>
      <c r="B194" s="5">
        <v>343.74</v>
      </c>
      <c r="C194" s="1">
        <v>577.57000000000005</v>
      </c>
      <c r="D194" s="1">
        <v>197.39</v>
      </c>
      <c r="E194" s="1">
        <v>333.22</v>
      </c>
      <c r="F194" s="5">
        <v>555.53</v>
      </c>
      <c r="G194" s="5">
        <v>194.04</v>
      </c>
      <c r="H194" s="5">
        <v>302.64</v>
      </c>
      <c r="I194" s="1">
        <v>505.49</v>
      </c>
      <c r="J194" s="5">
        <v>183.57</v>
      </c>
      <c r="K194" s="1">
        <v>379</v>
      </c>
      <c r="L194" s="1">
        <v>604.01</v>
      </c>
      <c r="M194" s="1">
        <v>210.61</v>
      </c>
      <c r="N194" s="1">
        <v>385.85</v>
      </c>
      <c r="O194" s="1">
        <v>621.55999999999995</v>
      </c>
      <c r="P194" s="1">
        <v>217.12</v>
      </c>
      <c r="Q194" s="5">
        <v>400.21</v>
      </c>
      <c r="R194" s="1">
        <v>658.45</v>
      </c>
      <c r="S194" s="1">
        <v>231.75</v>
      </c>
      <c r="T194" s="1" t="s">
        <v>40</v>
      </c>
      <c r="U194" s="1" t="s">
        <v>40</v>
      </c>
      <c r="V194" s="1" t="s">
        <v>40</v>
      </c>
      <c r="W194" s="1" t="s">
        <v>40</v>
      </c>
      <c r="X194" s="1" t="s">
        <v>40</v>
      </c>
      <c r="Y194" s="1" t="s">
        <v>40</v>
      </c>
      <c r="Z194" s="5" t="s">
        <v>40</v>
      </c>
      <c r="AA194" s="1" t="s">
        <v>40</v>
      </c>
      <c r="AB194" s="1" t="s">
        <v>40</v>
      </c>
      <c r="AC194" s="56">
        <f t="shared" si="92"/>
        <v>34700</v>
      </c>
      <c r="AD194" s="10">
        <f t="shared" si="93"/>
        <v>-5.8232182816844169</v>
      </c>
      <c r="AE194" s="10">
        <f t="shared" si="94"/>
        <v>-15.590742996345918</v>
      </c>
      <c r="AF194" s="10">
        <f t="shared" si="95"/>
        <v>-12.549484208397143</v>
      </c>
      <c r="AG194" s="10">
        <f t="shared" si="121"/>
        <v>-5.8218613954582938</v>
      </c>
      <c r="AH194" s="10">
        <f t="shared" si="96"/>
        <v>-10.133333333333328</v>
      </c>
      <c r="AI194" s="10"/>
      <c r="AJ194" s="10">
        <f t="shared" si="97"/>
        <v>2</v>
      </c>
      <c r="AK194" s="10">
        <f t="shared" si="98"/>
        <v>5</v>
      </c>
      <c r="AL194" s="10">
        <f t="shared" si="99"/>
        <v>4</v>
      </c>
      <c r="AM194" s="10">
        <f t="shared" si="100"/>
        <v>1</v>
      </c>
      <c r="AN194" s="10">
        <f t="shared" si="101"/>
        <v>3</v>
      </c>
      <c r="AO194" s="10" t="str">
        <f t="shared" si="102"/>
        <v/>
      </c>
      <c r="AP194" s="11" t="str">
        <f t="shared" si="134"/>
        <v>小型</v>
      </c>
      <c r="AQ194" s="11" t="str">
        <f t="shared" si="134"/>
        <v>割安</v>
      </c>
      <c r="AR194" s="11" t="str">
        <f t="shared" si="134"/>
        <v>市場T</v>
      </c>
      <c r="AS194" s="11" t="str">
        <f t="shared" si="134"/>
        <v>コア</v>
      </c>
      <c r="AT194" s="11" t="str">
        <f t="shared" si="134"/>
        <v>成長</v>
      </c>
      <c r="AU194" s="10">
        <f t="shared" si="122"/>
        <v>-5.82</v>
      </c>
      <c r="AV194" s="10">
        <f t="shared" si="123"/>
        <v>-5.82</v>
      </c>
      <c r="AW194" s="10">
        <f t="shared" si="124"/>
        <v>-10.130000000000001</v>
      </c>
      <c r="AX194" s="10">
        <f t="shared" si="125"/>
        <v>-12.55</v>
      </c>
      <c r="AY194" s="10">
        <f t="shared" si="126"/>
        <v>-15.59</v>
      </c>
      <c r="AZ194" s="10">
        <f t="shared" si="103"/>
        <v>-6.677529901894907</v>
      </c>
      <c r="BA194" s="10">
        <f t="shared" si="104"/>
        <v>-8.1684808329389629</v>
      </c>
      <c r="BB194" s="10">
        <f t="shared" si="105"/>
        <v>-8.1545324876331584</v>
      </c>
      <c r="BC194" s="10">
        <f t="shared" si="106"/>
        <v>-4.368085258907028</v>
      </c>
      <c r="BD194" s="10">
        <f t="shared" si="107"/>
        <v>-6.9338026262352859</v>
      </c>
      <c r="BE194" s="10"/>
      <c r="BF194" s="10">
        <f t="shared" si="108"/>
        <v>2</v>
      </c>
      <c r="BG194" s="10">
        <f t="shared" si="109"/>
        <v>5</v>
      </c>
      <c r="BH194" s="10">
        <f t="shared" si="110"/>
        <v>4</v>
      </c>
      <c r="BI194" s="10">
        <f t="shared" si="111"/>
        <v>1</v>
      </c>
      <c r="BJ194" s="10">
        <f t="shared" si="112"/>
        <v>3</v>
      </c>
      <c r="BK194" s="10" t="str">
        <f t="shared" si="113"/>
        <v/>
      </c>
      <c r="BL194" s="3" t="str">
        <f t="shared" ref="BL194:BP203" si="135">INDEX($BF$12:$BK$12,MATCH(BL$12,$BF194:$BK194,0))</f>
        <v>小型</v>
      </c>
      <c r="BM194" s="3" t="str">
        <f t="shared" si="135"/>
        <v>割安</v>
      </c>
      <c r="BN194" s="3" t="str">
        <f t="shared" si="135"/>
        <v>市場T</v>
      </c>
      <c r="BO194" s="3" t="str">
        <f t="shared" si="135"/>
        <v>コア</v>
      </c>
      <c r="BP194" s="3" t="str">
        <f t="shared" si="135"/>
        <v>成長</v>
      </c>
      <c r="BQ194" s="10">
        <f t="shared" si="114"/>
        <v>-4.37</v>
      </c>
      <c r="BR194" s="10">
        <f t="shared" si="115"/>
        <v>-6.68</v>
      </c>
      <c r="BS194" s="10">
        <f t="shared" si="116"/>
        <v>-6.93</v>
      </c>
      <c r="BT194" s="10">
        <f t="shared" si="117"/>
        <v>-8.15</v>
      </c>
      <c r="BU194" s="10">
        <f t="shared" si="118"/>
        <v>-8.17</v>
      </c>
    </row>
    <row r="195" spans="1:73" x14ac:dyDescent="0.2">
      <c r="A195" s="1">
        <v>199502</v>
      </c>
      <c r="B195" s="5">
        <v>317.33999999999997</v>
      </c>
      <c r="C195" s="1">
        <v>531.83000000000004</v>
      </c>
      <c r="D195" s="1">
        <v>182.69</v>
      </c>
      <c r="E195" s="1">
        <v>308.8</v>
      </c>
      <c r="F195" s="5">
        <v>512.69000000000005</v>
      </c>
      <c r="G195" s="5">
        <v>180.52</v>
      </c>
      <c r="H195" s="5">
        <v>282.36</v>
      </c>
      <c r="I195" s="1">
        <v>470.17</v>
      </c>
      <c r="J195" s="5">
        <v>171.76</v>
      </c>
      <c r="K195" s="1">
        <v>347.77</v>
      </c>
      <c r="L195" s="1">
        <v>551.33000000000004</v>
      </c>
      <c r="M195" s="1">
        <v>194.27</v>
      </c>
      <c r="N195" s="1">
        <v>352.59</v>
      </c>
      <c r="O195" s="1">
        <v>567.02</v>
      </c>
      <c r="P195" s="1">
        <v>198.75</v>
      </c>
      <c r="Q195" s="5">
        <v>362.68</v>
      </c>
      <c r="R195" s="1">
        <v>599.99</v>
      </c>
      <c r="S195" s="1">
        <v>208.8</v>
      </c>
      <c r="T195" s="1" t="s">
        <v>40</v>
      </c>
      <c r="U195" s="1" t="s">
        <v>40</v>
      </c>
      <c r="V195" s="1" t="s">
        <v>40</v>
      </c>
      <c r="W195" s="1" t="s">
        <v>40</v>
      </c>
      <c r="X195" s="1" t="s">
        <v>40</v>
      </c>
      <c r="Y195" s="1" t="s">
        <v>40</v>
      </c>
      <c r="Z195" s="5" t="s">
        <v>40</v>
      </c>
      <c r="AA195" s="1" t="s">
        <v>40</v>
      </c>
      <c r="AB195" s="1" t="s">
        <v>40</v>
      </c>
      <c r="AC195" s="56">
        <f t="shared" si="92"/>
        <v>34731</v>
      </c>
      <c r="AD195" s="10">
        <f t="shared" si="93"/>
        <v>-13.486103845699526</v>
      </c>
      <c r="AE195" s="10">
        <f t="shared" si="94"/>
        <v>-21.372882094167867</v>
      </c>
      <c r="AF195" s="10">
        <f t="shared" si="95"/>
        <v>-18.578967098243893</v>
      </c>
      <c r="AG195" s="10">
        <f t="shared" si="121"/>
        <v>-15.685226083924208</v>
      </c>
      <c r="AH195" s="10">
        <f t="shared" si="96"/>
        <v>-17.301227425533593</v>
      </c>
      <c r="AI195" s="10"/>
      <c r="AJ195" s="10">
        <f t="shared" si="97"/>
        <v>1</v>
      </c>
      <c r="AK195" s="10">
        <f t="shared" si="98"/>
        <v>5</v>
      </c>
      <c r="AL195" s="10">
        <f t="shared" si="99"/>
        <v>4</v>
      </c>
      <c r="AM195" s="10">
        <f t="shared" si="100"/>
        <v>2</v>
      </c>
      <c r="AN195" s="10">
        <f t="shared" si="101"/>
        <v>3</v>
      </c>
      <c r="AO195" s="10" t="str">
        <f t="shared" si="102"/>
        <v/>
      </c>
      <c r="AP195" s="11" t="str">
        <f t="shared" ref="AP195:AT204" si="136">INDEX($AJ$12:$AO$12,MATCH(AP$12,$AJ195:$AO195,0))</f>
        <v>割安</v>
      </c>
      <c r="AQ195" s="11" t="str">
        <f t="shared" si="136"/>
        <v>小型</v>
      </c>
      <c r="AR195" s="11" t="str">
        <f t="shared" si="136"/>
        <v>市場T</v>
      </c>
      <c r="AS195" s="11" t="str">
        <f t="shared" si="136"/>
        <v>コア</v>
      </c>
      <c r="AT195" s="11" t="str">
        <f t="shared" si="136"/>
        <v>成長</v>
      </c>
      <c r="AU195" s="10">
        <f t="shared" si="122"/>
        <v>-13.49</v>
      </c>
      <c r="AV195" s="10">
        <f t="shared" si="123"/>
        <v>-15.69</v>
      </c>
      <c r="AW195" s="10">
        <f t="shared" si="124"/>
        <v>-17.3</v>
      </c>
      <c r="AX195" s="10">
        <f t="shared" si="125"/>
        <v>-18.579999999999998</v>
      </c>
      <c r="AY195" s="10">
        <f t="shared" si="126"/>
        <v>-21.37</v>
      </c>
      <c r="AZ195" s="10">
        <f t="shared" si="103"/>
        <v>-7.7115547315176336</v>
      </c>
      <c r="BA195" s="10">
        <f t="shared" si="104"/>
        <v>-6.9676355390640987</v>
      </c>
      <c r="BB195" s="10">
        <f t="shared" si="105"/>
        <v>-6.7010309278350384</v>
      </c>
      <c r="BC195" s="10">
        <f t="shared" si="106"/>
        <v>-9.3775767721945957</v>
      </c>
      <c r="BD195" s="10">
        <f t="shared" si="107"/>
        <v>-7.6802234246814542</v>
      </c>
      <c r="BE195" s="10"/>
      <c r="BF195" s="10">
        <f t="shared" si="108"/>
        <v>4</v>
      </c>
      <c r="BG195" s="10">
        <f t="shared" si="109"/>
        <v>2</v>
      </c>
      <c r="BH195" s="10">
        <f t="shared" si="110"/>
        <v>1</v>
      </c>
      <c r="BI195" s="10">
        <f t="shared" si="111"/>
        <v>5</v>
      </c>
      <c r="BJ195" s="10">
        <f t="shared" si="112"/>
        <v>3</v>
      </c>
      <c r="BK195" s="10" t="str">
        <f t="shared" si="113"/>
        <v/>
      </c>
      <c r="BL195" s="3" t="str">
        <f t="shared" si="135"/>
        <v>コア</v>
      </c>
      <c r="BM195" s="3" t="str">
        <f t="shared" si="135"/>
        <v>成長</v>
      </c>
      <c r="BN195" s="3" t="str">
        <f t="shared" si="135"/>
        <v>市場T</v>
      </c>
      <c r="BO195" s="3" t="str">
        <f t="shared" si="135"/>
        <v>割安</v>
      </c>
      <c r="BP195" s="3" t="str">
        <f t="shared" si="135"/>
        <v>小型</v>
      </c>
      <c r="BQ195" s="10">
        <f t="shared" si="114"/>
        <v>-6.7</v>
      </c>
      <c r="BR195" s="10">
        <f t="shared" si="115"/>
        <v>-6.97</v>
      </c>
      <c r="BS195" s="10">
        <f t="shared" si="116"/>
        <v>-7.68</v>
      </c>
      <c r="BT195" s="10">
        <f t="shared" si="117"/>
        <v>-7.71</v>
      </c>
      <c r="BU195" s="10">
        <f t="shared" si="118"/>
        <v>-9.3800000000000008</v>
      </c>
    </row>
    <row r="196" spans="1:73" x14ac:dyDescent="0.2">
      <c r="A196" s="1">
        <v>199503</v>
      </c>
      <c r="B196" s="5">
        <v>311.33</v>
      </c>
      <c r="C196" s="1">
        <v>520.29999999999995</v>
      </c>
      <c r="D196" s="1">
        <v>179.71</v>
      </c>
      <c r="E196" s="1">
        <v>304.85000000000002</v>
      </c>
      <c r="F196" s="5">
        <v>504.23</v>
      </c>
      <c r="G196" s="5">
        <v>178.85</v>
      </c>
      <c r="H196" s="5">
        <v>280.64</v>
      </c>
      <c r="I196" s="1">
        <v>465.1</v>
      </c>
      <c r="J196" s="5">
        <v>171.45</v>
      </c>
      <c r="K196" s="1">
        <v>339.92</v>
      </c>
      <c r="L196" s="1">
        <v>537.77</v>
      </c>
      <c r="M196" s="1">
        <v>190.27</v>
      </c>
      <c r="N196" s="1">
        <v>341.47</v>
      </c>
      <c r="O196" s="1">
        <v>548.92999999999995</v>
      </c>
      <c r="P196" s="1">
        <v>192.55</v>
      </c>
      <c r="Q196" s="5">
        <v>344.72</v>
      </c>
      <c r="R196" s="1">
        <v>572.4</v>
      </c>
      <c r="S196" s="1">
        <v>197.67</v>
      </c>
      <c r="T196" s="1" t="s">
        <v>40</v>
      </c>
      <c r="U196" s="1" t="s">
        <v>40</v>
      </c>
      <c r="V196" s="1" t="s">
        <v>40</v>
      </c>
      <c r="W196" s="1" t="s">
        <v>40</v>
      </c>
      <c r="X196" s="1" t="s">
        <v>40</v>
      </c>
      <c r="Y196" s="1" t="s">
        <v>40</v>
      </c>
      <c r="Z196" s="5" t="s">
        <v>40</v>
      </c>
      <c r="AA196" s="1" t="s">
        <v>40</v>
      </c>
      <c r="AB196" s="1" t="s">
        <v>40</v>
      </c>
      <c r="AC196" s="56">
        <f t="shared" si="92"/>
        <v>34759</v>
      </c>
      <c r="AD196" s="10">
        <f t="shared" si="93"/>
        <v>-11.780040590664132</v>
      </c>
      <c r="AE196" s="10">
        <f t="shared" si="94"/>
        <v>-18.310952772449074</v>
      </c>
      <c r="AF196" s="10">
        <f t="shared" si="95"/>
        <v>-14.660179413106288</v>
      </c>
      <c r="AG196" s="10">
        <f t="shared" si="121"/>
        <v>-20.046387568131728</v>
      </c>
      <c r="AH196" s="10">
        <f t="shared" si="96"/>
        <v>-15.98391623488774</v>
      </c>
      <c r="AI196" s="10"/>
      <c r="AJ196" s="10">
        <f t="shared" si="97"/>
        <v>1</v>
      </c>
      <c r="AK196" s="10">
        <f t="shared" si="98"/>
        <v>4</v>
      </c>
      <c r="AL196" s="10">
        <f t="shared" si="99"/>
        <v>2</v>
      </c>
      <c r="AM196" s="10">
        <f t="shared" si="100"/>
        <v>5</v>
      </c>
      <c r="AN196" s="10">
        <f t="shared" si="101"/>
        <v>3</v>
      </c>
      <c r="AO196" s="10" t="str">
        <f t="shared" si="102"/>
        <v/>
      </c>
      <c r="AP196" s="11" t="str">
        <f t="shared" si="136"/>
        <v>割安</v>
      </c>
      <c r="AQ196" s="11" t="str">
        <f t="shared" si="136"/>
        <v>コア</v>
      </c>
      <c r="AR196" s="11" t="str">
        <f t="shared" si="136"/>
        <v>市場T</v>
      </c>
      <c r="AS196" s="11" t="str">
        <f t="shared" si="136"/>
        <v>成長</v>
      </c>
      <c r="AT196" s="11" t="str">
        <f t="shared" si="136"/>
        <v>小型</v>
      </c>
      <c r="AU196" s="10">
        <f t="shared" si="122"/>
        <v>-11.78</v>
      </c>
      <c r="AV196" s="10">
        <f t="shared" si="123"/>
        <v>-14.66</v>
      </c>
      <c r="AW196" s="10">
        <f t="shared" si="124"/>
        <v>-15.98</v>
      </c>
      <c r="AX196" s="10">
        <f t="shared" si="125"/>
        <v>-18.309999999999999</v>
      </c>
      <c r="AY196" s="10">
        <f t="shared" si="126"/>
        <v>-20.05</v>
      </c>
      <c r="AZ196" s="10">
        <f t="shared" si="103"/>
        <v>-1.6501199555286838</v>
      </c>
      <c r="BA196" s="10">
        <f t="shared" si="104"/>
        <v>-0.92510525149568368</v>
      </c>
      <c r="BB196" s="10">
        <f t="shared" si="105"/>
        <v>-0.60915143788072834</v>
      </c>
      <c r="BC196" s="10">
        <f t="shared" si="106"/>
        <v>-4.9520238226535724</v>
      </c>
      <c r="BD196" s="10">
        <f t="shared" si="107"/>
        <v>-1.8938677758870592</v>
      </c>
      <c r="BE196" s="10"/>
      <c r="BF196" s="10">
        <f t="shared" si="108"/>
        <v>3</v>
      </c>
      <c r="BG196" s="10">
        <f t="shared" si="109"/>
        <v>2</v>
      </c>
      <c r="BH196" s="10">
        <f t="shared" si="110"/>
        <v>1</v>
      </c>
      <c r="BI196" s="10">
        <f t="shared" si="111"/>
        <v>5</v>
      </c>
      <c r="BJ196" s="10">
        <f t="shared" si="112"/>
        <v>4</v>
      </c>
      <c r="BK196" s="10" t="str">
        <f t="shared" si="113"/>
        <v/>
      </c>
      <c r="BL196" s="3" t="str">
        <f t="shared" si="135"/>
        <v>コア</v>
      </c>
      <c r="BM196" s="3" t="str">
        <f t="shared" si="135"/>
        <v>成長</v>
      </c>
      <c r="BN196" s="3" t="str">
        <f t="shared" si="135"/>
        <v>割安</v>
      </c>
      <c r="BO196" s="3" t="str">
        <f t="shared" si="135"/>
        <v>市場T</v>
      </c>
      <c r="BP196" s="3" t="str">
        <f t="shared" si="135"/>
        <v>小型</v>
      </c>
      <c r="BQ196" s="10">
        <f t="shared" si="114"/>
        <v>-0.61</v>
      </c>
      <c r="BR196" s="10">
        <f t="shared" si="115"/>
        <v>-0.93</v>
      </c>
      <c r="BS196" s="10">
        <f t="shared" si="116"/>
        <v>-1.65</v>
      </c>
      <c r="BT196" s="10">
        <f t="shared" si="117"/>
        <v>-1.89</v>
      </c>
      <c r="BU196" s="10">
        <f t="shared" si="118"/>
        <v>-4.95</v>
      </c>
    </row>
    <row r="197" spans="1:73" x14ac:dyDescent="0.2">
      <c r="A197" s="1">
        <v>199504</v>
      </c>
      <c r="B197" s="5">
        <v>314.08</v>
      </c>
      <c r="C197" s="1">
        <v>524.5</v>
      </c>
      <c r="D197" s="1">
        <v>181.42</v>
      </c>
      <c r="E197" s="1">
        <v>308.14</v>
      </c>
      <c r="F197" s="5">
        <v>509.06</v>
      </c>
      <c r="G197" s="5">
        <v>180.98</v>
      </c>
      <c r="H197" s="5">
        <v>284.63</v>
      </c>
      <c r="I197" s="1">
        <v>469.23</v>
      </c>
      <c r="J197" s="5">
        <v>174.72</v>
      </c>
      <c r="K197" s="1">
        <v>341.83</v>
      </c>
      <c r="L197" s="1">
        <v>543.46</v>
      </c>
      <c r="M197" s="1">
        <v>190.41</v>
      </c>
      <c r="N197" s="1">
        <v>342.62</v>
      </c>
      <c r="O197" s="1">
        <v>552.95000000000005</v>
      </c>
      <c r="P197" s="1">
        <v>192.43</v>
      </c>
      <c r="Q197" s="5">
        <v>344.26</v>
      </c>
      <c r="R197" s="1">
        <v>572.88</v>
      </c>
      <c r="S197" s="1">
        <v>196.94</v>
      </c>
      <c r="T197" s="1" t="s">
        <v>40</v>
      </c>
      <c r="U197" s="1" t="s">
        <v>40</v>
      </c>
      <c r="V197" s="1" t="s">
        <v>40</v>
      </c>
      <c r="W197" s="1" t="s">
        <v>40</v>
      </c>
      <c r="X197" s="1" t="s">
        <v>40</v>
      </c>
      <c r="Y197" s="1" t="s">
        <v>40</v>
      </c>
      <c r="Z197" s="5" t="s">
        <v>40</v>
      </c>
      <c r="AA197" s="1" t="s">
        <v>40</v>
      </c>
      <c r="AB197" s="1" t="s">
        <v>40</v>
      </c>
      <c r="AC197" s="56">
        <f t="shared" si="92"/>
        <v>34790</v>
      </c>
      <c r="AD197" s="10">
        <f t="shared" si="93"/>
        <v>-13.752266065770968</v>
      </c>
      <c r="AE197" s="10">
        <f t="shared" si="94"/>
        <v>-18.101185627658612</v>
      </c>
      <c r="AF197" s="10">
        <f t="shared" si="95"/>
        <v>-15.03582089552239</v>
      </c>
      <c r="AG197" s="10">
        <f t="shared" si="121"/>
        <v>-22.359043752819119</v>
      </c>
      <c r="AH197" s="10">
        <f t="shared" si="96"/>
        <v>-17.052687178132842</v>
      </c>
      <c r="AI197" s="10"/>
      <c r="AJ197" s="10">
        <f t="shared" si="97"/>
        <v>1</v>
      </c>
      <c r="AK197" s="10">
        <f t="shared" si="98"/>
        <v>4</v>
      </c>
      <c r="AL197" s="10">
        <f t="shared" si="99"/>
        <v>2</v>
      </c>
      <c r="AM197" s="10">
        <f t="shared" si="100"/>
        <v>5</v>
      </c>
      <c r="AN197" s="10">
        <f t="shared" si="101"/>
        <v>3</v>
      </c>
      <c r="AO197" s="10" t="str">
        <f t="shared" si="102"/>
        <v/>
      </c>
      <c r="AP197" s="11" t="str">
        <f t="shared" si="136"/>
        <v>割安</v>
      </c>
      <c r="AQ197" s="11" t="str">
        <f t="shared" si="136"/>
        <v>コア</v>
      </c>
      <c r="AR197" s="11" t="str">
        <f t="shared" si="136"/>
        <v>市場T</v>
      </c>
      <c r="AS197" s="11" t="str">
        <f t="shared" si="136"/>
        <v>成長</v>
      </c>
      <c r="AT197" s="11" t="str">
        <f t="shared" si="136"/>
        <v>小型</v>
      </c>
      <c r="AU197" s="10">
        <f t="shared" si="122"/>
        <v>-13.75</v>
      </c>
      <c r="AV197" s="10">
        <f t="shared" si="123"/>
        <v>-15.04</v>
      </c>
      <c r="AW197" s="10">
        <f t="shared" si="124"/>
        <v>-17.05</v>
      </c>
      <c r="AX197" s="10">
        <f t="shared" si="125"/>
        <v>-18.100000000000001</v>
      </c>
      <c r="AY197" s="10">
        <f t="shared" si="126"/>
        <v>-22.36</v>
      </c>
      <c r="AZ197" s="10">
        <f t="shared" si="103"/>
        <v>0.95789619816353255</v>
      </c>
      <c r="BA197" s="10">
        <f t="shared" si="104"/>
        <v>1.1909421302767731</v>
      </c>
      <c r="BB197" s="10">
        <f t="shared" si="105"/>
        <v>1.4217502850627062</v>
      </c>
      <c r="BC197" s="10">
        <f t="shared" si="106"/>
        <v>-0.13344163378975482</v>
      </c>
      <c r="BD197" s="10">
        <f t="shared" si="107"/>
        <v>0.88330710178909921</v>
      </c>
      <c r="BE197" s="10"/>
      <c r="BF197" s="10">
        <f t="shared" si="108"/>
        <v>3</v>
      </c>
      <c r="BG197" s="10">
        <f t="shared" si="109"/>
        <v>2</v>
      </c>
      <c r="BH197" s="10">
        <f t="shared" si="110"/>
        <v>1</v>
      </c>
      <c r="BI197" s="10">
        <f t="shared" si="111"/>
        <v>5</v>
      </c>
      <c r="BJ197" s="10">
        <f t="shared" si="112"/>
        <v>4</v>
      </c>
      <c r="BK197" s="10" t="str">
        <f t="shared" si="113"/>
        <v/>
      </c>
      <c r="BL197" s="3" t="str">
        <f t="shared" si="135"/>
        <v>コア</v>
      </c>
      <c r="BM197" s="3" t="str">
        <f t="shared" si="135"/>
        <v>成長</v>
      </c>
      <c r="BN197" s="3" t="str">
        <f t="shared" si="135"/>
        <v>割安</v>
      </c>
      <c r="BO197" s="3" t="str">
        <f t="shared" si="135"/>
        <v>市場T</v>
      </c>
      <c r="BP197" s="3" t="str">
        <f t="shared" si="135"/>
        <v>小型</v>
      </c>
      <c r="BQ197" s="10">
        <f t="shared" si="114"/>
        <v>1.42</v>
      </c>
      <c r="BR197" s="10">
        <f t="shared" si="115"/>
        <v>1.19</v>
      </c>
      <c r="BS197" s="10">
        <f t="shared" si="116"/>
        <v>0.96</v>
      </c>
      <c r="BT197" s="10">
        <f t="shared" si="117"/>
        <v>0.88</v>
      </c>
      <c r="BU197" s="10">
        <f t="shared" si="118"/>
        <v>-0.13</v>
      </c>
    </row>
    <row r="198" spans="1:73" x14ac:dyDescent="0.2">
      <c r="A198" s="1">
        <v>199505</v>
      </c>
      <c r="B198" s="5">
        <v>294.88</v>
      </c>
      <c r="C198" s="1">
        <v>492.45</v>
      </c>
      <c r="D198" s="1">
        <v>170.33</v>
      </c>
      <c r="E198" s="1">
        <v>290.77999999999997</v>
      </c>
      <c r="F198" s="5">
        <v>480.37</v>
      </c>
      <c r="G198" s="5">
        <v>170.79</v>
      </c>
      <c r="H198" s="5">
        <v>269.67</v>
      </c>
      <c r="I198" s="1">
        <v>443.79</v>
      </c>
      <c r="J198" s="5">
        <v>165.79</v>
      </c>
      <c r="K198" s="1">
        <v>320.64</v>
      </c>
      <c r="L198" s="1">
        <v>511.15</v>
      </c>
      <c r="M198" s="1">
        <v>178.12</v>
      </c>
      <c r="N198" s="1">
        <v>318.7</v>
      </c>
      <c r="O198" s="1">
        <v>515.51</v>
      </c>
      <c r="P198" s="1">
        <v>178.58</v>
      </c>
      <c r="Q198" s="5">
        <v>314.64999999999998</v>
      </c>
      <c r="R198" s="1">
        <v>524.67999999999995</v>
      </c>
      <c r="S198" s="1">
        <v>179.61</v>
      </c>
      <c r="T198" s="1" t="s">
        <v>40</v>
      </c>
      <c r="U198" s="1" t="s">
        <v>40</v>
      </c>
      <c r="V198" s="1" t="s">
        <v>40</v>
      </c>
      <c r="W198" s="1" t="s">
        <v>40</v>
      </c>
      <c r="X198" s="1" t="s">
        <v>40</v>
      </c>
      <c r="Y198" s="1" t="s">
        <v>40</v>
      </c>
      <c r="Z198" s="5" t="s">
        <v>40</v>
      </c>
      <c r="AA198" s="1" t="s">
        <v>40</v>
      </c>
      <c r="AB198" s="1" t="s">
        <v>40</v>
      </c>
      <c r="AC198" s="56">
        <f t="shared" si="92"/>
        <v>34820</v>
      </c>
      <c r="AD198" s="10">
        <f t="shared" si="93"/>
        <v>-23.702350698856421</v>
      </c>
      <c r="AE198" s="10">
        <f t="shared" si="94"/>
        <v>-25.220018389596742</v>
      </c>
      <c r="AF198" s="10">
        <f t="shared" si="95"/>
        <v>-23.484848484848474</v>
      </c>
      <c r="AG198" s="10">
        <f t="shared" si="121"/>
        <v>-31.302126544692378</v>
      </c>
      <c r="AH198" s="10">
        <f t="shared" si="96"/>
        <v>-25.614247515261589</v>
      </c>
      <c r="AI198" s="10"/>
      <c r="AJ198" s="10">
        <f t="shared" si="97"/>
        <v>2</v>
      </c>
      <c r="AK198" s="10">
        <f t="shared" si="98"/>
        <v>3</v>
      </c>
      <c r="AL198" s="10">
        <f t="shared" si="99"/>
        <v>1</v>
      </c>
      <c r="AM198" s="10">
        <f t="shared" si="100"/>
        <v>5</v>
      </c>
      <c r="AN198" s="10">
        <f t="shared" si="101"/>
        <v>4</v>
      </c>
      <c r="AO198" s="10" t="str">
        <f t="shared" si="102"/>
        <v/>
      </c>
      <c r="AP198" s="11" t="str">
        <f t="shared" si="136"/>
        <v>コア</v>
      </c>
      <c r="AQ198" s="11" t="str">
        <f t="shared" si="136"/>
        <v>割安</v>
      </c>
      <c r="AR198" s="11" t="str">
        <f t="shared" si="136"/>
        <v>成長</v>
      </c>
      <c r="AS198" s="11" t="str">
        <f t="shared" si="136"/>
        <v>市場T</v>
      </c>
      <c r="AT198" s="11" t="str">
        <f t="shared" si="136"/>
        <v>小型</v>
      </c>
      <c r="AU198" s="10">
        <f t="shared" si="122"/>
        <v>-23.48</v>
      </c>
      <c r="AV198" s="10">
        <f t="shared" si="123"/>
        <v>-23.7</v>
      </c>
      <c r="AW198" s="10">
        <f t="shared" si="124"/>
        <v>-25.22</v>
      </c>
      <c r="AX198" s="10">
        <f t="shared" si="125"/>
        <v>-25.61</v>
      </c>
      <c r="AY198" s="10">
        <f t="shared" si="126"/>
        <v>-31.3</v>
      </c>
      <c r="AZ198" s="10">
        <f t="shared" si="103"/>
        <v>-5.635877892586338</v>
      </c>
      <c r="BA198" s="10">
        <f t="shared" si="104"/>
        <v>-5.630456404022544</v>
      </c>
      <c r="BB198" s="10">
        <f t="shared" si="105"/>
        <v>-5.2559463162702436</v>
      </c>
      <c r="BC198" s="10">
        <f t="shared" si="106"/>
        <v>-8.6010573403822796</v>
      </c>
      <c r="BD198" s="10">
        <f t="shared" si="107"/>
        <v>-6.1130922058074351</v>
      </c>
      <c r="BE198" s="10"/>
      <c r="BF198" s="10">
        <f t="shared" si="108"/>
        <v>3</v>
      </c>
      <c r="BG198" s="10">
        <f t="shared" si="109"/>
        <v>2</v>
      </c>
      <c r="BH198" s="10">
        <f t="shared" si="110"/>
        <v>1</v>
      </c>
      <c r="BI198" s="10">
        <f t="shared" si="111"/>
        <v>5</v>
      </c>
      <c r="BJ198" s="10">
        <f t="shared" si="112"/>
        <v>4</v>
      </c>
      <c r="BK198" s="10" t="str">
        <f t="shared" si="113"/>
        <v/>
      </c>
      <c r="BL198" s="3" t="str">
        <f t="shared" si="135"/>
        <v>コア</v>
      </c>
      <c r="BM198" s="3" t="str">
        <f t="shared" si="135"/>
        <v>成長</v>
      </c>
      <c r="BN198" s="3" t="str">
        <f t="shared" si="135"/>
        <v>割安</v>
      </c>
      <c r="BO198" s="3" t="str">
        <f t="shared" si="135"/>
        <v>市場T</v>
      </c>
      <c r="BP198" s="3" t="str">
        <f t="shared" si="135"/>
        <v>小型</v>
      </c>
      <c r="BQ198" s="10">
        <f t="shared" si="114"/>
        <v>-5.26</v>
      </c>
      <c r="BR198" s="10">
        <f t="shared" si="115"/>
        <v>-5.63</v>
      </c>
      <c r="BS198" s="10">
        <f t="shared" si="116"/>
        <v>-5.64</v>
      </c>
      <c r="BT198" s="10">
        <f t="shared" si="117"/>
        <v>-6.11</v>
      </c>
      <c r="BU198" s="10">
        <f t="shared" si="118"/>
        <v>-8.6</v>
      </c>
    </row>
    <row r="199" spans="1:73" x14ac:dyDescent="0.2">
      <c r="A199" s="1">
        <v>199506</v>
      </c>
      <c r="B199" s="5">
        <v>285.02999999999997</v>
      </c>
      <c r="C199" s="1">
        <v>474.01</v>
      </c>
      <c r="D199" s="1">
        <v>165.3</v>
      </c>
      <c r="E199" s="1">
        <v>281.74</v>
      </c>
      <c r="F199" s="5">
        <v>463.55</v>
      </c>
      <c r="G199" s="5">
        <v>166.12</v>
      </c>
      <c r="H199" s="5">
        <v>262.93</v>
      </c>
      <c r="I199" s="1">
        <v>432.72</v>
      </c>
      <c r="J199" s="5">
        <v>161.63999999999999</v>
      </c>
      <c r="K199" s="1">
        <v>307.7</v>
      </c>
      <c r="L199" s="1">
        <v>485.81</v>
      </c>
      <c r="M199" s="1">
        <v>172.58</v>
      </c>
      <c r="N199" s="1">
        <v>305.26</v>
      </c>
      <c r="O199" s="1">
        <v>489.95</v>
      </c>
      <c r="P199" s="1">
        <v>172.41</v>
      </c>
      <c r="Q199" s="5">
        <v>300.17</v>
      </c>
      <c r="R199" s="1">
        <v>498.65</v>
      </c>
      <c r="S199" s="1">
        <v>172.04</v>
      </c>
      <c r="T199" s="1" t="s">
        <v>40</v>
      </c>
      <c r="U199" s="1" t="s">
        <v>40</v>
      </c>
      <c r="V199" s="1" t="s">
        <v>40</v>
      </c>
      <c r="W199" s="1" t="s">
        <v>40</v>
      </c>
      <c r="X199" s="1" t="s">
        <v>40</v>
      </c>
      <c r="Y199" s="1" t="s">
        <v>40</v>
      </c>
      <c r="Z199" s="5" t="s">
        <v>40</v>
      </c>
      <c r="AA199" s="1" t="s">
        <v>40</v>
      </c>
      <c r="AB199" s="1" t="s">
        <v>40</v>
      </c>
      <c r="AC199" s="56">
        <f t="shared" si="92"/>
        <v>34851</v>
      </c>
      <c r="AD199" s="10">
        <f t="shared" si="93"/>
        <v>-25.777372145899381</v>
      </c>
      <c r="AE199" s="10">
        <f t="shared" si="94"/>
        <v>-26.793583641812091</v>
      </c>
      <c r="AF199" s="10">
        <f t="shared" si="95"/>
        <v>-24.529980768678772</v>
      </c>
      <c r="AG199" s="10">
        <f t="shared" si="121"/>
        <v>-36.222245830234776</v>
      </c>
      <c r="AH199" s="10">
        <f t="shared" si="96"/>
        <v>-27.988176145120136</v>
      </c>
      <c r="AI199" s="10"/>
      <c r="AJ199" s="10">
        <f t="shared" si="97"/>
        <v>2</v>
      </c>
      <c r="AK199" s="10">
        <f t="shared" si="98"/>
        <v>3</v>
      </c>
      <c r="AL199" s="10">
        <f t="shared" si="99"/>
        <v>1</v>
      </c>
      <c r="AM199" s="10">
        <f t="shared" si="100"/>
        <v>5</v>
      </c>
      <c r="AN199" s="10">
        <f t="shared" si="101"/>
        <v>4</v>
      </c>
      <c r="AO199" s="10" t="str">
        <f t="shared" si="102"/>
        <v/>
      </c>
      <c r="AP199" s="11" t="str">
        <f t="shared" si="136"/>
        <v>コア</v>
      </c>
      <c r="AQ199" s="11" t="str">
        <f t="shared" si="136"/>
        <v>割安</v>
      </c>
      <c r="AR199" s="11" t="str">
        <f t="shared" si="136"/>
        <v>成長</v>
      </c>
      <c r="AS199" s="11" t="str">
        <f t="shared" si="136"/>
        <v>市場T</v>
      </c>
      <c r="AT199" s="11" t="str">
        <f t="shared" si="136"/>
        <v>小型</v>
      </c>
      <c r="AU199" s="10">
        <f t="shared" si="122"/>
        <v>-24.53</v>
      </c>
      <c r="AV199" s="10">
        <f t="shared" si="123"/>
        <v>-25.78</v>
      </c>
      <c r="AW199" s="10">
        <f t="shared" si="124"/>
        <v>-26.79</v>
      </c>
      <c r="AX199" s="10">
        <f t="shared" si="125"/>
        <v>-27.99</v>
      </c>
      <c r="AY199" s="10">
        <f t="shared" si="126"/>
        <v>-36.22</v>
      </c>
      <c r="AZ199" s="10">
        <f t="shared" si="103"/>
        <v>-3.5014676187105742</v>
      </c>
      <c r="BA199" s="10">
        <f t="shared" si="104"/>
        <v>-2.7343521283447414</v>
      </c>
      <c r="BB199" s="10">
        <f t="shared" si="105"/>
        <v>-2.4993510587013823</v>
      </c>
      <c r="BC199" s="10">
        <f t="shared" si="106"/>
        <v>-4.6019386620053897</v>
      </c>
      <c r="BD199" s="10">
        <f t="shared" si="107"/>
        <v>-3.3403418339663649</v>
      </c>
      <c r="BE199" s="10"/>
      <c r="BF199" s="10">
        <f t="shared" si="108"/>
        <v>4</v>
      </c>
      <c r="BG199" s="10">
        <f t="shared" si="109"/>
        <v>2</v>
      </c>
      <c r="BH199" s="10">
        <f t="shared" si="110"/>
        <v>1</v>
      </c>
      <c r="BI199" s="10">
        <f t="shared" si="111"/>
        <v>5</v>
      </c>
      <c r="BJ199" s="10">
        <f t="shared" si="112"/>
        <v>3</v>
      </c>
      <c r="BK199" s="10" t="str">
        <f t="shared" si="113"/>
        <v/>
      </c>
      <c r="BL199" s="3" t="str">
        <f t="shared" si="135"/>
        <v>コア</v>
      </c>
      <c r="BM199" s="3" t="str">
        <f t="shared" si="135"/>
        <v>成長</v>
      </c>
      <c r="BN199" s="3" t="str">
        <f t="shared" si="135"/>
        <v>市場T</v>
      </c>
      <c r="BO199" s="3" t="str">
        <f t="shared" si="135"/>
        <v>割安</v>
      </c>
      <c r="BP199" s="3" t="str">
        <f t="shared" si="135"/>
        <v>小型</v>
      </c>
      <c r="BQ199" s="10">
        <f t="shared" si="114"/>
        <v>-2.5</v>
      </c>
      <c r="BR199" s="10">
        <f t="shared" si="115"/>
        <v>-2.73</v>
      </c>
      <c r="BS199" s="10">
        <f t="shared" si="116"/>
        <v>-3.34</v>
      </c>
      <c r="BT199" s="10">
        <f t="shared" si="117"/>
        <v>-3.5</v>
      </c>
      <c r="BU199" s="10">
        <f t="shared" si="118"/>
        <v>-4.5999999999999996</v>
      </c>
    </row>
    <row r="200" spans="1:73" x14ac:dyDescent="0.2">
      <c r="A200" s="1">
        <v>199507</v>
      </c>
      <c r="B200" s="5">
        <v>315.32</v>
      </c>
      <c r="C200" s="1">
        <v>526.54999999999995</v>
      </c>
      <c r="D200" s="1">
        <v>182.15</v>
      </c>
      <c r="E200" s="1">
        <v>311.52</v>
      </c>
      <c r="F200" s="5">
        <v>515.83000000000004</v>
      </c>
      <c r="G200" s="5">
        <v>182.57</v>
      </c>
      <c r="H200" s="5">
        <v>290.89999999999998</v>
      </c>
      <c r="I200" s="1">
        <v>485.56</v>
      </c>
      <c r="J200" s="5">
        <v>176.56</v>
      </c>
      <c r="K200" s="1">
        <v>339.88</v>
      </c>
      <c r="L200" s="1">
        <v>533.9</v>
      </c>
      <c r="M200" s="1">
        <v>191.57</v>
      </c>
      <c r="N200" s="1">
        <v>337.68</v>
      </c>
      <c r="O200" s="1">
        <v>538.76</v>
      </c>
      <c r="P200" s="1">
        <v>191.85</v>
      </c>
      <c r="Q200" s="5">
        <v>333.07</v>
      </c>
      <c r="R200" s="1">
        <v>548.98</v>
      </c>
      <c r="S200" s="1">
        <v>192.49</v>
      </c>
      <c r="T200" s="1" t="s">
        <v>40</v>
      </c>
      <c r="U200" s="1" t="s">
        <v>40</v>
      </c>
      <c r="V200" s="1" t="s">
        <v>40</v>
      </c>
      <c r="W200" s="1" t="s">
        <v>40</v>
      </c>
      <c r="X200" s="1" t="s">
        <v>40</v>
      </c>
      <c r="Y200" s="1" t="s">
        <v>40</v>
      </c>
      <c r="Z200" s="5" t="s">
        <v>40</v>
      </c>
      <c r="AA200" s="1" t="s">
        <v>40</v>
      </c>
      <c r="AB200" s="1" t="s">
        <v>40</v>
      </c>
      <c r="AC200" s="56">
        <f t="shared" si="92"/>
        <v>34881</v>
      </c>
      <c r="AD200" s="10">
        <f t="shared" si="93"/>
        <v>-15.57610474631751</v>
      </c>
      <c r="AE200" s="10">
        <f t="shared" si="94"/>
        <v>-17.761261261261264</v>
      </c>
      <c r="AF200" s="10">
        <f t="shared" si="95"/>
        <v>-14.117855455833739</v>
      </c>
      <c r="AG200" s="10">
        <f t="shared" si="121"/>
        <v>-27.701925372810354</v>
      </c>
      <c r="AH200" s="10">
        <f t="shared" si="96"/>
        <v>-18.576666838816301</v>
      </c>
      <c r="AI200" s="10"/>
      <c r="AJ200" s="10">
        <f t="shared" si="97"/>
        <v>2</v>
      </c>
      <c r="AK200" s="10">
        <f t="shared" si="98"/>
        <v>3</v>
      </c>
      <c r="AL200" s="10">
        <f t="shared" si="99"/>
        <v>1</v>
      </c>
      <c r="AM200" s="10">
        <f t="shared" si="100"/>
        <v>5</v>
      </c>
      <c r="AN200" s="10">
        <f t="shared" si="101"/>
        <v>4</v>
      </c>
      <c r="AO200" s="10" t="str">
        <f t="shared" si="102"/>
        <v/>
      </c>
      <c r="AP200" s="11" t="str">
        <f t="shared" si="136"/>
        <v>コア</v>
      </c>
      <c r="AQ200" s="11" t="str">
        <f t="shared" si="136"/>
        <v>割安</v>
      </c>
      <c r="AR200" s="11" t="str">
        <f t="shared" si="136"/>
        <v>成長</v>
      </c>
      <c r="AS200" s="11" t="str">
        <f t="shared" si="136"/>
        <v>市場T</v>
      </c>
      <c r="AT200" s="11" t="str">
        <f t="shared" si="136"/>
        <v>小型</v>
      </c>
      <c r="AU200" s="10">
        <f t="shared" si="122"/>
        <v>-14.12</v>
      </c>
      <c r="AV200" s="10">
        <f t="shared" si="123"/>
        <v>-15.58</v>
      </c>
      <c r="AW200" s="10">
        <f t="shared" si="124"/>
        <v>-17.760000000000002</v>
      </c>
      <c r="AX200" s="10">
        <f t="shared" si="125"/>
        <v>-18.579999999999998</v>
      </c>
      <c r="AY200" s="10">
        <f t="shared" si="126"/>
        <v>-27.7</v>
      </c>
      <c r="AZ200" s="10">
        <f t="shared" si="103"/>
        <v>11.278179268687305</v>
      </c>
      <c r="BA200" s="10">
        <f t="shared" si="104"/>
        <v>9.9024801348422731</v>
      </c>
      <c r="BB200" s="10">
        <f t="shared" si="105"/>
        <v>10.637812345491193</v>
      </c>
      <c r="BC200" s="10">
        <f t="shared" si="106"/>
        <v>10.960455741746333</v>
      </c>
      <c r="BD200" s="10">
        <f t="shared" si="107"/>
        <v>10.626951548959763</v>
      </c>
      <c r="BE200" s="10"/>
      <c r="BF200" s="10">
        <f t="shared" si="108"/>
        <v>1</v>
      </c>
      <c r="BG200" s="10">
        <f t="shared" si="109"/>
        <v>5</v>
      </c>
      <c r="BH200" s="10">
        <f t="shared" si="110"/>
        <v>3</v>
      </c>
      <c r="BI200" s="10">
        <f t="shared" si="111"/>
        <v>2</v>
      </c>
      <c r="BJ200" s="10">
        <f t="shared" si="112"/>
        <v>4</v>
      </c>
      <c r="BK200" s="10" t="str">
        <f t="shared" si="113"/>
        <v/>
      </c>
      <c r="BL200" s="3" t="str">
        <f t="shared" si="135"/>
        <v>割安</v>
      </c>
      <c r="BM200" s="3" t="str">
        <f t="shared" si="135"/>
        <v>小型</v>
      </c>
      <c r="BN200" s="3" t="str">
        <f t="shared" si="135"/>
        <v>コア</v>
      </c>
      <c r="BO200" s="3" t="str">
        <f t="shared" si="135"/>
        <v>市場T</v>
      </c>
      <c r="BP200" s="3" t="str">
        <f t="shared" si="135"/>
        <v>成長</v>
      </c>
      <c r="BQ200" s="10">
        <f t="shared" si="114"/>
        <v>11.28</v>
      </c>
      <c r="BR200" s="10">
        <f t="shared" si="115"/>
        <v>10.96</v>
      </c>
      <c r="BS200" s="10">
        <f t="shared" si="116"/>
        <v>10.64</v>
      </c>
      <c r="BT200" s="10">
        <f t="shared" si="117"/>
        <v>10.63</v>
      </c>
      <c r="BU200" s="10">
        <f t="shared" si="118"/>
        <v>9.9</v>
      </c>
    </row>
    <row r="201" spans="1:73" x14ac:dyDescent="0.2">
      <c r="A201" s="1">
        <v>199508</v>
      </c>
      <c r="B201" s="5">
        <v>340.61</v>
      </c>
      <c r="C201" s="1">
        <v>569.32000000000005</v>
      </c>
      <c r="D201" s="1">
        <v>196.58</v>
      </c>
      <c r="E201" s="1">
        <v>335.85</v>
      </c>
      <c r="F201" s="5">
        <v>557.70000000000005</v>
      </c>
      <c r="G201" s="5">
        <v>196.3</v>
      </c>
      <c r="H201" s="5">
        <v>312.52</v>
      </c>
      <c r="I201" s="1">
        <v>528.51</v>
      </c>
      <c r="J201" s="5">
        <v>187.37</v>
      </c>
      <c r="K201" s="1">
        <v>368.41</v>
      </c>
      <c r="L201" s="1">
        <v>571.34</v>
      </c>
      <c r="M201" s="1">
        <v>210.2</v>
      </c>
      <c r="N201" s="1">
        <v>366.85</v>
      </c>
      <c r="O201" s="1">
        <v>578.55999999999995</v>
      </c>
      <c r="P201" s="1">
        <v>210.81</v>
      </c>
      <c r="Q201" s="5">
        <v>363.59</v>
      </c>
      <c r="R201" s="1">
        <v>593.72</v>
      </c>
      <c r="S201" s="1">
        <v>212.19</v>
      </c>
      <c r="T201" s="1" t="s">
        <v>40</v>
      </c>
      <c r="U201" s="1" t="s">
        <v>40</v>
      </c>
      <c r="V201" s="1" t="s">
        <v>40</v>
      </c>
      <c r="W201" s="1" t="s">
        <v>40</v>
      </c>
      <c r="X201" s="1" t="s">
        <v>40</v>
      </c>
      <c r="Y201" s="1" t="s">
        <v>40</v>
      </c>
      <c r="Z201" s="5" t="s">
        <v>40</v>
      </c>
      <c r="AA201" s="1" t="s">
        <v>40</v>
      </c>
      <c r="AB201" s="1" t="s">
        <v>40</v>
      </c>
      <c r="AC201" s="56">
        <f t="shared" si="92"/>
        <v>34912</v>
      </c>
      <c r="AD201" s="10">
        <f t="shared" si="93"/>
        <v>-9.9961267832935121</v>
      </c>
      <c r="AE201" s="10">
        <f t="shared" si="94"/>
        <v>-11.715763436024274</v>
      </c>
      <c r="AF201" s="10">
        <f t="shared" si="95"/>
        <v>-8.8730135588278252</v>
      </c>
      <c r="AG201" s="10">
        <f t="shared" si="121"/>
        <v>-20.135746606334848</v>
      </c>
      <c r="AH201" s="10">
        <f t="shared" si="96"/>
        <v>-12.439588688946014</v>
      </c>
      <c r="AI201" s="10"/>
      <c r="AJ201" s="10">
        <f t="shared" si="97"/>
        <v>2</v>
      </c>
      <c r="AK201" s="10">
        <f t="shared" si="98"/>
        <v>3</v>
      </c>
      <c r="AL201" s="10">
        <f t="shared" si="99"/>
        <v>1</v>
      </c>
      <c r="AM201" s="10">
        <f t="shared" si="100"/>
        <v>5</v>
      </c>
      <c r="AN201" s="10">
        <f t="shared" si="101"/>
        <v>4</v>
      </c>
      <c r="AO201" s="10" t="str">
        <f t="shared" si="102"/>
        <v/>
      </c>
      <c r="AP201" s="11" t="str">
        <f t="shared" si="136"/>
        <v>コア</v>
      </c>
      <c r="AQ201" s="11" t="str">
        <f t="shared" si="136"/>
        <v>割安</v>
      </c>
      <c r="AR201" s="11" t="str">
        <f t="shared" si="136"/>
        <v>成長</v>
      </c>
      <c r="AS201" s="11" t="str">
        <f t="shared" si="136"/>
        <v>市場T</v>
      </c>
      <c r="AT201" s="11" t="str">
        <f t="shared" si="136"/>
        <v>小型</v>
      </c>
      <c r="AU201" s="10">
        <f t="shared" si="122"/>
        <v>-8.8699999999999992</v>
      </c>
      <c r="AV201" s="10">
        <f t="shared" si="123"/>
        <v>-10</v>
      </c>
      <c r="AW201" s="10">
        <f t="shared" si="124"/>
        <v>-11.72</v>
      </c>
      <c r="AX201" s="10">
        <f t="shared" si="125"/>
        <v>-12.44</v>
      </c>
      <c r="AY201" s="10">
        <f t="shared" si="126"/>
        <v>-20.14</v>
      </c>
      <c r="AZ201" s="10">
        <f t="shared" si="103"/>
        <v>8.1170152957369623</v>
      </c>
      <c r="BA201" s="10">
        <f t="shared" si="104"/>
        <v>7.5204031330448728</v>
      </c>
      <c r="BB201" s="10">
        <f t="shared" si="105"/>
        <v>7.4321072533516608</v>
      </c>
      <c r="BC201" s="10">
        <f t="shared" si="106"/>
        <v>9.1632389587774199</v>
      </c>
      <c r="BD201" s="10">
        <f t="shared" si="107"/>
        <v>8.02042369656224</v>
      </c>
      <c r="BE201" s="10"/>
      <c r="BF201" s="10">
        <f t="shared" si="108"/>
        <v>2</v>
      </c>
      <c r="BG201" s="10">
        <f t="shared" si="109"/>
        <v>4</v>
      </c>
      <c r="BH201" s="10">
        <f t="shared" si="110"/>
        <v>5</v>
      </c>
      <c r="BI201" s="10">
        <f t="shared" si="111"/>
        <v>1</v>
      </c>
      <c r="BJ201" s="10">
        <f t="shared" si="112"/>
        <v>3</v>
      </c>
      <c r="BK201" s="10" t="str">
        <f t="shared" si="113"/>
        <v/>
      </c>
      <c r="BL201" s="3" t="str">
        <f t="shared" si="135"/>
        <v>小型</v>
      </c>
      <c r="BM201" s="3" t="str">
        <f t="shared" si="135"/>
        <v>割安</v>
      </c>
      <c r="BN201" s="3" t="str">
        <f t="shared" si="135"/>
        <v>市場T</v>
      </c>
      <c r="BO201" s="3" t="str">
        <f t="shared" si="135"/>
        <v>成長</v>
      </c>
      <c r="BP201" s="3" t="str">
        <f t="shared" si="135"/>
        <v>コア</v>
      </c>
      <c r="BQ201" s="10">
        <f t="shared" si="114"/>
        <v>9.16</v>
      </c>
      <c r="BR201" s="10">
        <f t="shared" si="115"/>
        <v>8.1199999999999992</v>
      </c>
      <c r="BS201" s="10">
        <f t="shared" si="116"/>
        <v>8.02</v>
      </c>
      <c r="BT201" s="10">
        <f t="shared" si="117"/>
        <v>7.52</v>
      </c>
      <c r="BU201" s="10">
        <f t="shared" si="118"/>
        <v>7.43</v>
      </c>
    </row>
    <row r="202" spans="1:73" x14ac:dyDescent="0.2">
      <c r="A202" s="1">
        <v>199509</v>
      </c>
      <c r="B202" s="5">
        <v>343.95</v>
      </c>
      <c r="C202" s="1">
        <v>571.12</v>
      </c>
      <c r="D202" s="1">
        <v>199.77</v>
      </c>
      <c r="E202" s="1">
        <v>340.34</v>
      </c>
      <c r="F202" s="5">
        <v>562.03</v>
      </c>
      <c r="G202" s="5">
        <v>199.98</v>
      </c>
      <c r="H202" s="5">
        <v>318.37</v>
      </c>
      <c r="I202" s="1">
        <v>538.82000000000005</v>
      </c>
      <c r="J202" s="5">
        <v>190.74</v>
      </c>
      <c r="K202" s="1">
        <v>370.32</v>
      </c>
      <c r="L202" s="1">
        <v>565.42999999999995</v>
      </c>
      <c r="M202" s="1">
        <v>214.37</v>
      </c>
      <c r="N202" s="1">
        <v>367.04</v>
      </c>
      <c r="O202" s="1">
        <v>570.63</v>
      </c>
      <c r="P202" s="1">
        <v>213.84</v>
      </c>
      <c r="Q202" s="5">
        <v>360.19</v>
      </c>
      <c r="R202" s="1">
        <v>581.54999999999995</v>
      </c>
      <c r="S202" s="1">
        <v>212.66</v>
      </c>
      <c r="T202" s="1" t="s">
        <v>40</v>
      </c>
      <c r="U202" s="1" t="s">
        <v>40</v>
      </c>
      <c r="V202" s="1" t="s">
        <v>40</v>
      </c>
      <c r="W202" s="1" t="s">
        <v>40</v>
      </c>
      <c r="X202" s="1" t="s">
        <v>40</v>
      </c>
      <c r="Y202" s="1" t="s">
        <v>40</v>
      </c>
      <c r="Z202" s="5" t="s">
        <v>40</v>
      </c>
      <c r="AA202" s="1" t="s">
        <v>40</v>
      </c>
      <c r="AB202" s="1" t="s">
        <v>40</v>
      </c>
      <c r="AC202" s="56">
        <f t="shared" si="92"/>
        <v>34943</v>
      </c>
      <c r="AD202" s="10">
        <f t="shared" si="93"/>
        <v>-6.5790129818320882</v>
      </c>
      <c r="AE202" s="10">
        <f t="shared" si="94"/>
        <v>-6.8126747437092234</v>
      </c>
      <c r="AF202" s="10">
        <f t="shared" si="95"/>
        <v>-4.2265808314782554</v>
      </c>
      <c r="AG202" s="10">
        <f t="shared" si="121"/>
        <v>-16.668980196187309</v>
      </c>
      <c r="AH202" s="10">
        <f t="shared" si="96"/>
        <v>-8.3704078642406259</v>
      </c>
      <c r="AI202" s="10"/>
      <c r="AJ202" s="10">
        <f t="shared" si="97"/>
        <v>2</v>
      </c>
      <c r="AK202" s="10">
        <f t="shared" si="98"/>
        <v>3</v>
      </c>
      <c r="AL202" s="10">
        <f t="shared" si="99"/>
        <v>1</v>
      </c>
      <c r="AM202" s="10">
        <f t="shared" si="100"/>
        <v>5</v>
      </c>
      <c r="AN202" s="10">
        <f t="shared" si="101"/>
        <v>4</v>
      </c>
      <c r="AO202" s="10" t="str">
        <f t="shared" si="102"/>
        <v/>
      </c>
      <c r="AP202" s="11" t="str">
        <f t="shared" si="136"/>
        <v>コア</v>
      </c>
      <c r="AQ202" s="11" t="str">
        <f t="shared" si="136"/>
        <v>割安</v>
      </c>
      <c r="AR202" s="11" t="str">
        <f t="shared" si="136"/>
        <v>成長</v>
      </c>
      <c r="AS202" s="11" t="str">
        <f t="shared" si="136"/>
        <v>市場T</v>
      </c>
      <c r="AT202" s="11" t="str">
        <f t="shared" si="136"/>
        <v>小型</v>
      </c>
      <c r="AU202" s="10">
        <f t="shared" si="122"/>
        <v>-4.2300000000000004</v>
      </c>
      <c r="AV202" s="10">
        <f t="shared" si="123"/>
        <v>-6.58</v>
      </c>
      <c r="AW202" s="10">
        <f t="shared" si="124"/>
        <v>-6.81</v>
      </c>
      <c r="AX202" s="10">
        <f t="shared" si="125"/>
        <v>-8.3699999999999992</v>
      </c>
      <c r="AY202" s="10">
        <f t="shared" si="126"/>
        <v>-16.670000000000002</v>
      </c>
      <c r="AZ202" s="10">
        <f t="shared" si="103"/>
        <v>0.7764030840953895</v>
      </c>
      <c r="BA202" s="10">
        <f t="shared" si="104"/>
        <v>1.874681609780926</v>
      </c>
      <c r="BB202" s="10">
        <f t="shared" si="105"/>
        <v>1.8718801996672196</v>
      </c>
      <c r="BC202" s="10">
        <f t="shared" si="106"/>
        <v>-0.93511922770153078</v>
      </c>
      <c r="BD202" s="10">
        <f t="shared" si="107"/>
        <v>0.98059364082088152</v>
      </c>
      <c r="BE202" s="10"/>
      <c r="BF202" s="10">
        <f t="shared" si="108"/>
        <v>4</v>
      </c>
      <c r="BG202" s="10">
        <f t="shared" si="109"/>
        <v>1</v>
      </c>
      <c r="BH202" s="10">
        <f t="shared" si="110"/>
        <v>2</v>
      </c>
      <c r="BI202" s="10">
        <f t="shared" si="111"/>
        <v>5</v>
      </c>
      <c r="BJ202" s="10">
        <f t="shared" si="112"/>
        <v>3</v>
      </c>
      <c r="BK202" s="10" t="str">
        <f t="shared" si="113"/>
        <v/>
      </c>
      <c r="BL202" s="3" t="str">
        <f t="shared" si="135"/>
        <v>成長</v>
      </c>
      <c r="BM202" s="3" t="str">
        <f t="shared" si="135"/>
        <v>コア</v>
      </c>
      <c r="BN202" s="3" t="str">
        <f t="shared" si="135"/>
        <v>市場T</v>
      </c>
      <c r="BO202" s="3" t="str">
        <f t="shared" si="135"/>
        <v>割安</v>
      </c>
      <c r="BP202" s="3" t="str">
        <f t="shared" si="135"/>
        <v>小型</v>
      </c>
      <c r="BQ202" s="10">
        <f t="shared" si="114"/>
        <v>1.87</v>
      </c>
      <c r="BR202" s="10">
        <f t="shared" si="115"/>
        <v>1.87</v>
      </c>
      <c r="BS202" s="10">
        <f t="shared" si="116"/>
        <v>0.98</v>
      </c>
      <c r="BT202" s="10">
        <f t="shared" si="117"/>
        <v>0.78</v>
      </c>
      <c r="BU202" s="10">
        <f t="shared" si="118"/>
        <v>-0.94</v>
      </c>
    </row>
    <row r="203" spans="1:73" x14ac:dyDescent="0.2">
      <c r="A203" s="1">
        <v>199510</v>
      </c>
      <c r="B203" s="5">
        <v>339.37</v>
      </c>
      <c r="C203" s="1">
        <v>560.02</v>
      </c>
      <c r="D203" s="1">
        <v>198.26</v>
      </c>
      <c r="E203" s="1">
        <v>335.58</v>
      </c>
      <c r="F203" s="5">
        <v>550.5</v>
      </c>
      <c r="G203" s="5">
        <v>198.4</v>
      </c>
      <c r="H203" s="5">
        <v>312.83</v>
      </c>
      <c r="I203" s="1">
        <v>527.79999999999995</v>
      </c>
      <c r="J203" s="5">
        <v>187.97</v>
      </c>
      <c r="K203" s="1">
        <v>367.11</v>
      </c>
      <c r="L203" s="1">
        <v>553.77</v>
      </c>
      <c r="M203" s="1">
        <v>214.86</v>
      </c>
      <c r="N203" s="1">
        <v>363.73</v>
      </c>
      <c r="O203" s="1">
        <v>560.16</v>
      </c>
      <c r="P203" s="1">
        <v>213.8</v>
      </c>
      <c r="Q203" s="5">
        <v>356.67</v>
      </c>
      <c r="R203" s="1">
        <v>573.59</v>
      </c>
      <c r="S203" s="1">
        <v>211.43</v>
      </c>
      <c r="T203" s="1" t="s">
        <v>40</v>
      </c>
      <c r="U203" s="1" t="s">
        <v>40</v>
      </c>
      <c r="V203" s="1" t="s">
        <v>40</v>
      </c>
      <c r="W203" s="1" t="s">
        <v>40</v>
      </c>
      <c r="X203" s="1" t="s">
        <v>40</v>
      </c>
      <c r="Y203" s="1" t="s">
        <v>40</v>
      </c>
      <c r="Z203" s="5" t="s">
        <v>40</v>
      </c>
      <c r="AA203" s="1" t="s">
        <v>40</v>
      </c>
      <c r="AB203" s="1" t="s">
        <v>40</v>
      </c>
      <c r="AC203" s="56">
        <f t="shared" si="92"/>
        <v>34973</v>
      </c>
      <c r="AD203" s="10">
        <f t="shared" si="93"/>
        <v>-9.7748057822794721</v>
      </c>
      <c r="AE203" s="10">
        <f t="shared" si="94"/>
        <v>-7.2983833286608739</v>
      </c>
      <c r="AF203" s="10">
        <f t="shared" si="95"/>
        <v>-6.7709730293547992</v>
      </c>
      <c r="AG203" s="10">
        <f t="shared" si="121"/>
        <v>-16.960793443844281</v>
      </c>
      <c r="AH203" s="10">
        <f t="shared" si="96"/>
        <v>-9.9288709591804132</v>
      </c>
      <c r="AI203" s="10"/>
      <c r="AJ203" s="10">
        <f t="shared" si="97"/>
        <v>3</v>
      </c>
      <c r="AK203" s="10">
        <f t="shared" si="98"/>
        <v>2</v>
      </c>
      <c r="AL203" s="10">
        <f t="shared" si="99"/>
        <v>1</v>
      </c>
      <c r="AM203" s="10">
        <f t="shared" si="100"/>
        <v>5</v>
      </c>
      <c r="AN203" s="10">
        <f t="shared" si="101"/>
        <v>4</v>
      </c>
      <c r="AO203" s="10" t="str">
        <f t="shared" si="102"/>
        <v/>
      </c>
      <c r="AP203" s="11" t="str">
        <f t="shared" si="136"/>
        <v>コア</v>
      </c>
      <c r="AQ203" s="11" t="str">
        <f t="shared" si="136"/>
        <v>成長</v>
      </c>
      <c r="AR203" s="11" t="str">
        <f t="shared" si="136"/>
        <v>割安</v>
      </c>
      <c r="AS203" s="11" t="str">
        <f t="shared" si="136"/>
        <v>市場T</v>
      </c>
      <c r="AT203" s="11" t="str">
        <f t="shared" si="136"/>
        <v>小型</v>
      </c>
      <c r="AU203" s="10">
        <f t="shared" si="122"/>
        <v>-6.77</v>
      </c>
      <c r="AV203" s="10">
        <f t="shared" si="123"/>
        <v>-7.3</v>
      </c>
      <c r="AW203" s="10">
        <f t="shared" si="124"/>
        <v>-9.77</v>
      </c>
      <c r="AX203" s="10">
        <f t="shared" si="125"/>
        <v>-9.93</v>
      </c>
      <c r="AY203" s="10">
        <f t="shared" si="126"/>
        <v>-16.96</v>
      </c>
      <c r="AZ203" s="10">
        <f t="shared" si="103"/>
        <v>-2.0514919132430642</v>
      </c>
      <c r="BA203" s="10">
        <f t="shared" si="104"/>
        <v>-0.79007900790077912</v>
      </c>
      <c r="BB203" s="10">
        <f t="shared" si="105"/>
        <v>-1.7401137041806791</v>
      </c>
      <c r="BC203" s="10">
        <f t="shared" si="106"/>
        <v>-0.97726200061077906</v>
      </c>
      <c r="BD203" s="10">
        <f t="shared" si="107"/>
        <v>-1.3315888937345477</v>
      </c>
      <c r="BE203" s="10"/>
      <c r="BF203" s="10">
        <f t="shared" si="108"/>
        <v>5</v>
      </c>
      <c r="BG203" s="10">
        <f t="shared" si="109"/>
        <v>1</v>
      </c>
      <c r="BH203" s="10">
        <f t="shared" si="110"/>
        <v>4</v>
      </c>
      <c r="BI203" s="10">
        <f t="shared" si="111"/>
        <v>2</v>
      </c>
      <c r="BJ203" s="10">
        <f t="shared" si="112"/>
        <v>3</v>
      </c>
      <c r="BK203" s="10" t="str">
        <f t="shared" si="113"/>
        <v/>
      </c>
      <c r="BL203" s="3" t="str">
        <f t="shared" si="135"/>
        <v>成長</v>
      </c>
      <c r="BM203" s="3" t="str">
        <f t="shared" si="135"/>
        <v>小型</v>
      </c>
      <c r="BN203" s="3" t="str">
        <f t="shared" si="135"/>
        <v>市場T</v>
      </c>
      <c r="BO203" s="3" t="str">
        <f t="shared" si="135"/>
        <v>コア</v>
      </c>
      <c r="BP203" s="3" t="str">
        <f t="shared" si="135"/>
        <v>割安</v>
      </c>
      <c r="BQ203" s="10">
        <f t="shared" si="114"/>
        <v>-0.79</v>
      </c>
      <c r="BR203" s="10">
        <f t="shared" si="115"/>
        <v>-0.98</v>
      </c>
      <c r="BS203" s="10">
        <f t="shared" si="116"/>
        <v>-1.33</v>
      </c>
      <c r="BT203" s="10">
        <f t="shared" si="117"/>
        <v>-1.74</v>
      </c>
      <c r="BU203" s="10">
        <f t="shared" si="118"/>
        <v>-2.0499999999999998</v>
      </c>
    </row>
    <row r="204" spans="1:73" x14ac:dyDescent="0.2">
      <c r="A204" s="1">
        <v>199511</v>
      </c>
      <c r="B204" s="5">
        <v>353.22</v>
      </c>
      <c r="C204" s="1">
        <v>588.49</v>
      </c>
      <c r="D204" s="1">
        <v>204.5</v>
      </c>
      <c r="E204" s="1">
        <v>349.12</v>
      </c>
      <c r="F204" s="5">
        <v>578.26</v>
      </c>
      <c r="G204" s="5">
        <v>204.56</v>
      </c>
      <c r="H204" s="5">
        <v>326.8</v>
      </c>
      <c r="I204" s="1">
        <v>555.32000000000005</v>
      </c>
      <c r="J204" s="5">
        <v>195.04</v>
      </c>
      <c r="K204" s="1">
        <v>379.48</v>
      </c>
      <c r="L204" s="1">
        <v>580.21</v>
      </c>
      <c r="M204" s="1">
        <v>219.41</v>
      </c>
      <c r="N204" s="1">
        <v>377.12</v>
      </c>
      <c r="O204" s="1">
        <v>587.86</v>
      </c>
      <c r="P204" s="1">
        <v>219.16</v>
      </c>
      <c r="Q204" s="5">
        <v>372.17</v>
      </c>
      <c r="R204" s="1">
        <v>603.92999999999995</v>
      </c>
      <c r="S204" s="1">
        <v>218.61</v>
      </c>
      <c r="T204" s="1" t="s">
        <v>40</v>
      </c>
      <c r="U204" s="1" t="s">
        <v>40</v>
      </c>
      <c r="V204" s="1" t="s">
        <v>40</v>
      </c>
      <c r="W204" s="1" t="s">
        <v>40</v>
      </c>
      <c r="X204" s="1" t="s">
        <v>40</v>
      </c>
      <c r="Y204" s="1" t="s">
        <v>40</v>
      </c>
      <c r="Z204" s="5" t="s">
        <v>40</v>
      </c>
      <c r="AA204" s="1" t="s">
        <v>40</v>
      </c>
      <c r="AB204" s="1" t="s">
        <v>40</v>
      </c>
      <c r="AC204" s="56">
        <f t="shared" si="92"/>
        <v>35004</v>
      </c>
      <c r="AD204" s="10">
        <f t="shared" si="93"/>
        <v>-1.196049618972761</v>
      </c>
      <c r="AE204" s="10">
        <f t="shared" si="94"/>
        <v>-1.0113718848294262</v>
      </c>
      <c r="AF204" s="10">
        <f t="shared" si="95"/>
        <v>1.1388957662787913</v>
      </c>
      <c r="AG204" s="10">
        <f t="shared" si="121"/>
        <v>-7.6180310777937743</v>
      </c>
      <c r="AH204" s="10">
        <f t="shared" si="96"/>
        <v>-2.1876384581302588</v>
      </c>
      <c r="AI204" s="10"/>
      <c r="AJ204" s="10">
        <f t="shared" si="97"/>
        <v>3</v>
      </c>
      <c r="AK204" s="10">
        <f t="shared" si="98"/>
        <v>2</v>
      </c>
      <c r="AL204" s="10">
        <f t="shared" si="99"/>
        <v>1</v>
      </c>
      <c r="AM204" s="10">
        <f t="shared" si="100"/>
        <v>5</v>
      </c>
      <c r="AN204" s="10">
        <f t="shared" si="101"/>
        <v>4</v>
      </c>
      <c r="AO204" s="10" t="str">
        <f t="shared" si="102"/>
        <v/>
      </c>
      <c r="AP204" s="11" t="str">
        <f t="shared" si="136"/>
        <v>コア</v>
      </c>
      <c r="AQ204" s="11" t="str">
        <f t="shared" si="136"/>
        <v>成長</v>
      </c>
      <c r="AR204" s="11" t="str">
        <f t="shared" si="136"/>
        <v>割安</v>
      </c>
      <c r="AS204" s="11" t="str">
        <f t="shared" si="136"/>
        <v>市場T</v>
      </c>
      <c r="AT204" s="11" t="str">
        <f t="shared" si="136"/>
        <v>小型</v>
      </c>
      <c r="AU204" s="10">
        <f t="shared" si="122"/>
        <v>1.1399999999999999</v>
      </c>
      <c r="AV204" s="10">
        <f t="shared" si="123"/>
        <v>-1.01</v>
      </c>
      <c r="AW204" s="10">
        <f t="shared" si="124"/>
        <v>-1.2</v>
      </c>
      <c r="AX204" s="10">
        <f t="shared" si="125"/>
        <v>-2.19</v>
      </c>
      <c r="AY204" s="10">
        <f t="shared" si="126"/>
        <v>-7.62</v>
      </c>
      <c r="AZ204" s="10">
        <f t="shared" si="103"/>
        <v>5.0426884650317971</v>
      </c>
      <c r="BA204" s="10">
        <f t="shared" si="104"/>
        <v>3.1048387096774155</v>
      </c>
      <c r="BB204" s="10">
        <f t="shared" si="105"/>
        <v>4.4656842374452665</v>
      </c>
      <c r="BC204" s="10">
        <f t="shared" si="106"/>
        <v>4.3457537780020816</v>
      </c>
      <c r="BD204" s="10">
        <f t="shared" si="107"/>
        <v>4.0810914341279592</v>
      </c>
      <c r="BE204" s="10"/>
      <c r="BF204" s="10">
        <f t="shared" si="108"/>
        <v>1</v>
      </c>
      <c r="BG204" s="10">
        <f t="shared" si="109"/>
        <v>5</v>
      </c>
      <c r="BH204" s="10">
        <f t="shared" si="110"/>
        <v>2</v>
      </c>
      <c r="BI204" s="10">
        <f t="shared" si="111"/>
        <v>3</v>
      </c>
      <c r="BJ204" s="10">
        <f t="shared" si="112"/>
        <v>4</v>
      </c>
      <c r="BK204" s="10" t="str">
        <f t="shared" si="113"/>
        <v/>
      </c>
      <c r="BL204" s="3" t="str">
        <f t="shared" ref="BL204:BP213" si="137">INDEX($BF$12:$BK$12,MATCH(BL$12,$BF204:$BK204,0))</f>
        <v>割安</v>
      </c>
      <c r="BM204" s="3" t="str">
        <f t="shared" si="137"/>
        <v>コア</v>
      </c>
      <c r="BN204" s="3" t="str">
        <f t="shared" si="137"/>
        <v>小型</v>
      </c>
      <c r="BO204" s="3" t="str">
        <f t="shared" si="137"/>
        <v>市場T</v>
      </c>
      <c r="BP204" s="3" t="str">
        <f t="shared" si="137"/>
        <v>成長</v>
      </c>
      <c r="BQ204" s="10">
        <f t="shared" si="114"/>
        <v>5.04</v>
      </c>
      <c r="BR204" s="10">
        <f t="shared" si="115"/>
        <v>4.47</v>
      </c>
      <c r="BS204" s="10">
        <f t="shared" si="116"/>
        <v>4.3499999999999996</v>
      </c>
      <c r="BT204" s="10">
        <f t="shared" si="117"/>
        <v>4.08</v>
      </c>
      <c r="BU204" s="10">
        <f t="shared" si="118"/>
        <v>3.1</v>
      </c>
    </row>
    <row r="205" spans="1:73" x14ac:dyDescent="0.2">
      <c r="A205" s="1">
        <v>199512</v>
      </c>
      <c r="B205" s="5">
        <v>374.7</v>
      </c>
      <c r="C205" s="1">
        <v>628.04999999999995</v>
      </c>
      <c r="D205" s="1">
        <v>215.68</v>
      </c>
      <c r="E205" s="1">
        <v>369.57</v>
      </c>
      <c r="F205" s="5">
        <v>615.59</v>
      </c>
      <c r="G205" s="5">
        <v>215.39</v>
      </c>
      <c r="H205" s="5">
        <v>346.52</v>
      </c>
      <c r="I205" s="1">
        <v>591.25</v>
      </c>
      <c r="J205" s="5">
        <v>205.99</v>
      </c>
      <c r="K205" s="1">
        <v>400.67</v>
      </c>
      <c r="L205" s="1">
        <v>617.54</v>
      </c>
      <c r="M205" s="1">
        <v>229.95</v>
      </c>
      <c r="N205" s="1">
        <v>400.24</v>
      </c>
      <c r="O205" s="1">
        <v>628.95000000000005</v>
      </c>
      <c r="P205" s="1">
        <v>230.81</v>
      </c>
      <c r="Q205" s="5">
        <v>399.34</v>
      </c>
      <c r="R205" s="1">
        <v>652.95000000000005</v>
      </c>
      <c r="S205" s="1">
        <v>232.75</v>
      </c>
      <c r="T205" s="1" t="s">
        <v>40</v>
      </c>
      <c r="U205" s="1" t="s">
        <v>40</v>
      </c>
      <c r="V205" s="1" t="s">
        <v>40</v>
      </c>
      <c r="W205" s="1" t="s">
        <v>40</v>
      </c>
      <c r="X205" s="1" t="s">
        <v>40</v>
      </c>
      <c r="Y205" s="1" t="s">
        <v>40</v>
      </c>
      <c r="Z205" s="5" t="s">
        <v>40</v>
      </c>
      <c r="AA205" s="1" t="s">
        <v>40</v>
      </c>
      <c r="AB205" s="1" t="s">
        <v>40</v>
      </c>
      <c r="AC205" s="56">
        <f t="shared" si="92"/>
        <v>35034</v>
      </c>
      <c r="AD205" s="10">
        <f t="shared" si="93"/>
        <v>3.4118398064776345</v>
      </c>
      <c r="AE205" s="10">
        <f t="shared" si="94"/>
        <v>1.9356365357311667</v>
      </c>
      <c r="AF205" s="10">
        <f t="shared" si="95"/>
        <v>5.1622105550666042</v>
      </c>
      <c r="AG205" s="10">
        <f t="shared" si="121"/>
        <v>-4.5759755310760148</v>
      </c>
      <c r="AH205" s="10">
        <f t="shared" si="96"/>
        <v>1.4484905915797874</v>
      </c>
      <c r="AI205" s="10"/>
      <c r="AJ205" s="10">
        <f t="shared" si="97"/>
        <v>2</v>
      </c>
      <c r="AK205" s="10">
        <f t="shared" si="98"/>
        <v>3</v>
      </c>
      <c r="AL205" s="10">
        <f t="shared" si="99"/>
        <v>1</v>
      </c>
      <c r="AM205" s="10">
        <f t="shared" si="100"/>
        <v>5</v>
      </c>
      <c r="AN205" s="10">
        <f t="shared" si="101"/>
        <v>4</v>
      </c>
      <c r="AO205" s="10" t="str">
        <f t="shared" si="102"/>
        <v/>
      </c>
      <c r="AP205" s="11" t="str">
        <f t="shared" ref="AP205:AT214" si="138">INDEX($AJ$12:$AO$12,MATCH(AP$12,$AJ205:$AO205,0))</f>
        <v>コア</v>
      </c>
      <c r="AQ205" s="11" t="str">
        <f t="shared" si="138"/>
        <v>割安</v>
      </c>
      <c r="AR205" s="11" t="str">
        <f t="shared" si="138"/>
        <v>成長</v>
      </c>
      <c r="AS205" s="11" t="str">
        <f t="shared" si="138"/>
        <v>市場T</v>
      </c>
      <c r="AT205" s="11" t="str">
        <f t="shared" si="138"/>
        <v>小型</v>
      </c>
      <c r="AU205" s="10">
        <f t="shared" si="122"/>
        <v>5.16</v>
      </c>
      <c r="AV205" s="10">
        <f t="shared" si="123"/>
        <v>3.41</v>
      </c>
      <c r="AW205" s="10">
        <f t="shared" si="124"/>
        <v>1.94</v>
      </c>
      <c r="AX205" s="10">
        <f t="shared" si="125"/>
        <v>1.45</v>
      </c>
      <c r="AY205" s="10">
        <f t="shared" si="126"/>
        <v>-4.58</v>
      </c>
      <c r="AZ205" s="10">
        <f t="shared" si="103"/>
        <v>6.4555736174039424</v>
      </c>
      <c r="BA205" s="10">
        <f t="shared" si="104"/>
        <v>5.2942901838091361</v>
      </c>
      <c r="BB205" s="10">
        <f t="shared" si="105"/>
        <v>6.0342717258261791</v>
      </c>
      <c r="BC205" s="10">
        <f t="shared" si="106"/>
        <v>7.3004272241179891</v>
      </c>
      <c r="BD205" s="10">
        <f t="shared" si="107"/>
        <v>6.0811958552743128</v>
      </c>
      <c r="BE205" s="10"/>
      <c r="BF205" s="10">
        <f t="shared" si="108"/>
        <v>2</v>
      </c>
      <c r="BG205" s="10">
        <f t="shared" si="109"/>
        <v>5</v>
      </c>
      <c r="BH205" s="10">
        <f t="shared" si="110"/>
        <v>4</v>
      </c>
      <c r="BI205" s="10">
        <f t="shared" si="111"/>
        <v>1</v>
      </c>
      <c r="BJ205" s="10">
        <f t="shared" si="112"/>
        <v>3</v>
      </c>
      <c r="BK205" s="10" t="str">
        <f t="shared" si="113"/>
        <v/>
      </c>
      <c r="BL205" s="3" t="str">
        <f t="shared" si="137"/>
        <v>小型</v>
      </c>
      <c r="BM205" s="3" t="str">
        <f t="shared" si="137"/>
        <v>割安</v>
      </c>
      <c r="BN205" s="3" t="str">
        <f t="shared" si="137"/>
        <v>市場T</v>
      </c>
      <c r="BO205" s="3" t="str">
        <f t="shared" si="137"/>
        <v>コア</v>
      </c>
      <c r="BP205" s="3" t="str">
        <f t="shared" si="137"/>
        <v>成長</v>
      </c>
      <c r="BQ205" s="10">
        <f t="shared" si="114"/>
        <v>7.3</v>
      </c>
      <c r="BR205" s="10">
        <f t="shared" si="115"/>
        <v>6.46</v>
      </c>
      <c r="BS205" s="10">
        <f t="shared" si="116"/>
        <v>6.08</v>
      </c>
      <c r="BT205" s="10">
        <f t="shared" si="117"/>
        <v>6.03</v>
      </c>
      <c r="BU205" s="10">
        <f t="shared" si="118"/>
        <v>5.29</v>
      </c>
    </row>
    <row r="206" spans="1:73" x14ac:dyDescent="0.2">
      <c r="A206" s="1">
        <v>199601</v>
      </c>
      <c r="B206" s="5">
        <v>384.94</v>
      </c>
      <c r="C206" s="1">
        <v>650.57000000000005</v>
      </c>
      <c r="D206" s="1">
        <v>219.71</v>
      </c>
      <c r="E206" s="1">
        <v>378.28</v>
      </c>
      <c r="F206" s="5">
        <v>634.51</v>
      </c>
      <c r="G206" s="5">
        <v>218.97</v>
      </c>
      <c r="H206" s="5">
        <v>353.69</v>
      </c>
      <c r="I206" s="1">
        <v>609.01</v>
      </c>
      <c r="J206" s="5">
        <v>208.62</v>
      </c>
      <c r="K206" s="1">
        <v>411.9</v>
      </c>
      <c r="L206" s="1">
        <v>637.05999999999995</v>
      </c>
      <c r="M206" s="1">
        <v>235.4</v>
      </c>
      <c r="N206" s="1">
        <v>413.95</v>
      </c>
      <c r="O206" s="1">
        <v>654.65</v>
      </c>
      <c r="P206" s="1">
        <v>236.86</v>
      </c>
      <c r="Q206" s="5">
        <v>418.15</v>
      </c>
      <c r="R206" s="1">
        <v>691.98</v>
      </c>
      <c r="S206" s="1">
        <v>240</v>
      </c>
      <c r="T206" s="1" t="s">
        <v>40</v>
      </c>
      <c r="U206" s="1" t="s">
        <v>40</v>
      </c>
      <c r="V206" s="1" t="s">
        <v>40</v>
      </c>
      <c r="W206" s="1" t="s">
        <v>40</v>
      </c>
      <c r="X206" s="1" t="s">
        <v>40</v>
      </c>
      <c r="Y206" s="1" t="s">
        <v>40</v>
      </c>
      <c r="Z206" s="5" t="s">
        <v>40</v>
      </c>
      <c r="AA206" s="1" t="s">
        <v>40</v>
      </c>
      <c r="AB206" s="1" t="s">
        <v>40</v>
      </c>
      <c r="AC206" s="56">
        <f t="shared" ref="AC206:AC269" si="139">DATE(LEFT(A206,4),RIGHT(A206,2),1)</f>
        <v>35065</v>
      </c>
      <c r="AD206" s="10">
        <f t="shared" ref="AD206:AD269" si="140">IFERROR((F206/F194-1)*100,"")</f>
        <v>14.217053984483297</v>
      </c>
      <c r="AE206" s="10">
        <f t="shared" ref="AE206:AE269" si="141">IFERROR((G206/G194-1)*100,"")</f>
        <v>12.847866419294984</v>
      </c>
      <c r="AF206" s="10">
        <f t="shared" ref="AF206:AF269" si="142">IFERROR((H206/H194-1)*100,"")</f>
        <v>16.868226275442776</v>
      </c>
      <c r="AG206" s="10">
        <f t="shared" si="121"/>
        <v>4.4826466105294616</v>
      </c>
      <c r="AH206" s="10">
        <f t="shared" ref="AH206:AH228" si="143">IFERROR((B206/B194-1)*100,"")</f>
        <v>11.985803223366487</v>
      </c>
      <c r="AI206" s="10"/>
      <c r="AJ206" s="10">
        <f t="shared" ref="AJ206:AJ269" si="144">IFERROR(RANK(AD206,$AD206:$AI206),"")</f>
        <v>2</v>
      </c>
      <c r="AK206" s="10">
        <f t="shared" ref="AK206:AK269" si="145">IFERROR(RANK(AE206,$AD206:$AI206),"")</f>
        <v>3</v>
      </c>
      <c r="AL206" s="10">
        <f t="shared" ref="AL206:AL269" si="146">IFERROR(RANK(AF206,$AD206:$AI206),"")</f>
        <v>1</v>
      </c>
      <c r="AM206" s="10">
        <f t="shared" ref="AM206:AM269" si="147">IFERROR(RANK(AG206,$AD206:$AI206),"")</f>
        <v>5</v>
      </c>
      <c r="AN206" s="10">
        <f t="shared" ref="AN206:AN269" si="148">IFERROR(RANK(AH206,$AD206:$AI206),"")</f>
        <v>4</v>
      </c>
      <c r="AO206" s="10" t="str">
        <f t="shared" ref="AO206:AO269" si="149">IFERROR(RANK(AI206,$AD206:$AI206),"")</f>
        <v/>
      </c>
      <c r="AP206" s="11" t="str">
        <f t="shared" si="138"/>
        <v>コア</v>
      </c>
      <c r="AQ206" s="11" t="str">
        <f t="shared" si="138"/>
        <v>割安</v>
      </c>
      <c r="AR206" s="11" t="str">
        <f t="shared" si="138"/>
        <v>成長</v>
      </c>
      <c r="AS206" s="11" t="str">
        <f t="shared" si="138"/>
        <v>市場T</v>
      </c>
      <c r="AT206" s="11" t="str">
        <f t="shared" si="138"/>
        <v>小型</v>
      </c>
      <c r="AU206" s="10">
        <f t="shared" si="122"/>
        <v>16.87</v>
      </c>
      <c r="AV206" s="10">
        <f t="shared" si="123"/>
        <v>14.22</v>
      </c>
      <c r="AW206" s="10">
        <f t="shared" si="124"/>
        <v>12.85</v>
      </c>
      <c r="AX206" s="10">
        <f t="shared" si="125"/>
        <v>11.99</v>
      </c>
      <c r="AY206" s="10">
        <f t="shared" si="126"/>
        <v>4.4800000000000004</v>
      </c>
      <c r="AZ206" s="10">
        <f t="shared" ref="AZ206:AZ269" si="150">IFERROR((F206/F205-1)*100,"")</f>
        <v>3.0734742279764138</v>
      </c>
      <c r="BA206" s="10">
        <f t="shared" ref="BA206:BA269" si="151">IFERROR((G206/G205-1)*100,"")</f>
        <v>1.6621013046102417</v>
      </c>
      <c r="BB206" s="10">
        <f t="shared" ref="BB206:BB269" si="152">IFERROR((H206/H205-1)*100,"")</f>
        <v>2.0691446381161382</v>
      </c>
      <c r="BC206" s="10">
        <f t="shared" ref="BC206:BC269" si="153">IFERROR((Q206/Q205-1)*100,"")</f>
        <v>4.7102719487153832</v>
      </c>
      <c r="BD206" s="10">
        <f t="shared" ref="BD206:BD217" si="154">IFERROR((B206/B205-1)*100,"")</f>
        <v>2.732852949025899</v>
      </c>
      <c r="BE206" s="10"/>
      <c r="BF206" s="10">
        <f t="shared" ref="BF206:BF269" si="155">IFERROR(RANK(AZ206,$AZ206:$BE206),"")</f>
        <v>2</v>
      </c>
      <c r="BG206" s="10">
        <f t="shared" ref="BG206:BG269" si="156">IFERROR(RANK(BA206,$AZ206:$BE206),"")</f>
        <v>5</v>
      </c>
      <c r="BH206" s="10">
        <f t="shared" ref="BH206:BH269" si="157">IFERROR(RANK(BB206,$AZ206:$BE206),"")</f>
        <v>4</v>
      </c>
      <c r="BI206" s="10">
        <f t="shared" ref="BI206:BI269" si="158">IFERROR(RANK(BC206,$AZ206:$BE206),"")</f>
        <v>1</v>
      </c>
      <c r="BJ206" s="10">
        <f t="shared" ref="BJ206:BJ269" si="159">IFERROR(RANK(BD206,$AZ206:$BE206),"")</f>
        <v>3</v>
      </c>
      <c r="BK206" s="10" t="str">
        <f t="shared" ref="BK206:BK269" si="160">IFERROR(RANK(BE206,$AZ206:$BE206),"")</f>
        <v/>
      </c>
      <c r="BL206" s="3" t="str">
        <f t="shared" si="137"/>
        <v>小型</v>
      </c>
      <c r="BM206" s="3" t="str">
        <f t="shared" si="137"/>
        <v>割安</v>
      </c>
      <c r="BN206" s="3" t="str">
        <f t="shared" si="137"/>
        <v>市場T</v>
      </c>
      <c r="BO206" s="3" t="str">
        <f t="shared" si="137"/>
        <v>コア</v>
      </c>
      <c r="BP206" s="3" t="str">
        <f t="shared" si="137"/>
        <v>成長</v>
      </c>
      <c r="BQ206" s="10">
        <f t="shared" ref="BQ206:BQ269" si="161">ROUND(INDEX($AZ206:$BE206,MATCH(BL206,$BF$12:$BK$12,0)),2)</f>
        <v>4.71</v>
      </c>
      <c r="BR206" s="10">
        <f t="shared" ref="BR206:BR269" si="162">ROUND(INDEX($AZ206:$BE206,MATCH(BM206,$BF$12:$BK$12,0)),2)</f>
        <v>3.07</v>
      </c>
      <c r="BS206" s="10">
        <f t="shared" ref="BS206:BS269" si="163">ROUND(INDEX($AZ206:$BE206,MATCH(BN206,$BF$12:$BK$12,0)),2)</f>
        <v>2.73</v>
      </c>
      <c r="BT206" s="10">
        <f t="shared" ref="BT206:BT269" si="164">ROUND(INDEX($AZ206:$BE206,MATCH(BO206,$BF$12:$BK$12,0)),2)</f>
        <v>2.0699999999999998</v>
      </c>
      <c r="BU206" s="10">
        <f t="shared" ref="BU206:BU269" si="165">ROUND(INDEX($AZ206:$BE206,MATCH(BP206,$BF$12:$BK$12,0)),2)</f>
        <v>1.66</v>
      </c>
    </row>
    <row r="207" spans="1:73" x14ac:dyDescent="0.2">
      <c r="A207" s="1">
        <v>199602</v>
      </c>
      <c r="B207" s="5">
        <v>373.75</v>
      </c>
      <c r="C207" s="1">
        <v>631.82000000000005</v>
      </c>
      <c r="D207" s="1">
        <v>213.28</v>
      </c>
      <c r="E207" s="1">
        <v>367.58</v>
      </c>
      <c r="F207" s="5">
        <v>617.15</v>
      </c>
      <c r="G207" s="5">
        <v>212.57</v>
      </c>
      <c r="H207" s="5">
        <v>342.14</v>
      </c>
      <c r="I207" s="1">
        <v>589.87</v>
      </c>
      <c r="J207" s="5">
        <v>201.59</v>
      </c>
      <c r="K207" s="1">
        <v>403.03</v>
      </c>
      <c r="L207" s="1">
        <v>623.04</v>
      </c>
      <c r="M207" s="1">
        <v>230.47</v>
      </c>
      <c r="N207" s="1">
        <v>403.46</v>
      </c>
      <c r="O207" s="1">
        <v>637.26</v>
      </c>
      <c r="P207" s="1">
        <v>231.22</v>
      </c>
      <c r="Q207" s="5">
        <v>404.33</v>
      </c>
      <c r="R207" s="1">
        <v>667.44</v>
      </c>
      <c r="S207" s="1">
        <v>232.81</v>
      </c>
      <c r="T207" s="1" t="s">
        <v>40</v>
      </c>
      <c r="U207" s="1" t="s">
        <v>40</v>
      </c>
      <c r="V207" s="1" t="s">
        <v>40</v>
      </c>
      <c r="W207" s="1" t="s">
        <v>40</v>
      </c>
      <c r="X207" s="1" t="s">
        <v>40</v>
      </c>
      <c r="Y207" s="1" t="s">
        <v>40</v>
      </c>
      <c r="Z207" s="5" t="s">
        <v>40</v>
      </c>
      <c r="AA207" s="1" t="s">
        <v>40</v>
      </c>
      <c r="AB207" s="1" t="s">
        <v>40</v>
      </c>
      <c r="AC207" s="56">
        <f t="shared" si="139"/>
        <v>35096</v>
      </c>
      <c r="AD207" s="10">
        <f t="shared" si="140"/>
        <v>20.374885408336407</v>
      </c>
      <c r="AE207" s="10">
        <f t="shared" si="141"/>
        <v>17.754265455351192</v>
      </c>
      <c r="AF207" s="10">
        <f t="shared" si="142"/>
        <v>21.17155404448221</v>
      </c>
      <c r="AG207" s="10">
        <f t="shared" si="121"/>
        <v>11.483952795853082</v>
      </c>
      <c r="AH207" s="10">
        <f t="shared" si="143"/>
        <v>17.775887061196194</v>
      </c>
      <c r="AI207" s="10"/>
      <c r="AJ207" s="10">
        <f t="shared" si="144"/>
        <v>2</v>
      </c>
      <c r="AK207" s="10">
        <f t="shared" si="145"/>
        <v>4</v>
      </c>
      <c r="AL207" s="10">
        <f t="shared" si="146"/>
        <v>1</v>
      </c>
      <c r="AM207" s="10">
        <f t="shared" si="147"/>
        <v>5</v>
      </c>
      <c r="AN207" s="10">
        <f t="shared" si="148"/>
        <v>3</v>
      </c>
      <c r="AO207" s="10" t="str">
        <f t="shared" si="149"/>
        <v/>
      </c>
      <c r="AP207" s="11" t="str">
        <f t="shared" si="138"/>
        <v>コア</v>
      </c>
      <c r="AQ207" s="11" t="str">
        <f t="shared" si="138"/>
        <v>割安</v>
      </c>
      <c r="AR207" s="11" t="str">
        <f t="shared" si="138"/>
        <v>市場T</v>
      </c>
      <c r="AS207" s="11" t="str">
        <f t="shared" si="138"/>
        <v>成長</v>
      </c>
      <c r="AT207" s="11" t="str">
        <f t="shared" si="138"/>
        <v>小型</v>
      </c>
      <c r="AU207" s="10">
        <f t="shared" si="122"/>
        <v>21.17</v>
      </c>
      <c r="AV207" s="10">
        <f t="shared" si="123"/>
        <v>20.37</v>
      </c>
      <c r="AW207" s="10">
        <f t="shared" si="124"/>
        <v>17.78</v>
      </c>
      <c r="AX207" s="10">
        <f t="shared" si="125"/>
        <v>17.75</v>
      </c>
      <c r="AY207" s="10">
        <f t="shared" si="126"/>
        <v>11.48</v>
      </c>
      <c r="AZ207" s="10">
        <f t="shared" si="150"/>
        <v>-2.7359694882665431</v>
      </c>
      <c r="BA207" s="10">
        <f t="shared" si="151"/>
        <v>-2.9227748093346162</v>
      </c>
      <c r="BB207" s="10">
        <f t="shared" si="152"/>
        <v>-3.2655715457038714</v>
      </c>
      <c r="BC207" s="10">
        <f t="shared" si="153"/>
        <v>-3.3050340786799026</v>
      </c>
      <c r="BD207" s="10">
        <f t="shared" si="154"/>
        <v>-2.9069465371226677</v>
      </c>
      <c r="BE207" s="10"/>
      <c r="BF207" s="10">
        <f t="shared" si="155"/>
        <v>1</v>
      </c>
      <c r="BG207" s="10">
        <f t="shared" si="156"/>
        <v>3</v>
      </c>
      <c r="BH207" s="10">
        <f t="shared" si="157"/>
        <v>4</v>
      </c>
      <c r="BI207" s="10">
        <f t="shared" si="158"/>
        <v>5</v>
      </c>
      <c r="BJ207" s="10">
        <f t="shared" si="159"/>
        <v>2</v>
      </c>
      <c r="BK207" s="10" t="str">
        <f t="shared" si="160"/>
        <v/>
      </c>
      <c r="BL207" s="3" t="str">
        <f t="shared" si="137"/>
        <v>割安</v>
      </c>
      <c r="BM207" s="3" t="str">
        <f t="shared" si="137"/>
        <v>市場T</v>
      </c>
      <c r="BN207" s="3" t="str">
        <f t="shared" si="137"/>
        <v>成長</v>
      </c>
      <c r="BO207" s="3" t="str">
        <f t="shared" si="137"/>
        <v>コア</v>
      </c>
      <c r="BP207" s="3" t="str">
        <f t="shared" si="137"/>
        <v>小型</v>
      </c>
      <c r="BQ207" s="10">
        <f t="shared" si="161"/>
        <v>-2.74</v>
      </c>
      <c r="BR207" s="10">
        <f t="shared" si="162"/>
        <v>-2.91</v>
      </c>
      <c r="BS207" s="10">
        <f t="shared" si="163"/>
        <v>-2.92</v>
      </c>
      <c r="BT207" s="10">
        <f t="shared" si="164"/>
        <v>-3.27</v>
      </c>
      <c r="BU207" s="10">
        <f t="shared" si="165"/>
        <v>-3.31</v>
      </c>
    </row>
    <row r="208" spans="1:73" x14ac:dyDescent="0.2">
      <c r="A208" s="1">
        <v>199603</v>
      </c>
      <c r="B208" s="5">
        <v>391.69</v>
      </c>
      <c r="C208" s="1">
        <v>665.11</v>
      </c>
      <c r="D208" s="1">
        <v>222.49</v>
      </c>
      <c r="E208" s="1">
        <v>385.39</v>
      </c>
      <c r="F208" s="5">
        <v>649.63</v>
      </c>
      <c r="G208" s="5">
        <v>222</v>
      </c>
      <c r="H208" s="5">
        <v>358.51</v>
      </c>
      <c r="I208" s="1">
        <v>619.23</v>
      </c>
      <c r="J208" s="5">
        <v>210.89</v>
      </c>
      <c r="K208" s="1">
        <v>422.92</v>
      </c>
      <c r="L208" s="1">
        <v>658.16</v>
      </c>
      <c r="M208" s="1">
        <v>239.91</v>
      </c>
      <c r="N208" s="1">
        <v>422.87</v>
      </c>
      <c r="O208" s="1">
        <v>672.46</v>
      </c>
      <c r="P208" s="1">
        <v>240.34</v>
      </c>
      <c r="Q208" s="5">
        <v>422.78</v>
      </c>
      <c r="R208" s="1">
        <v>702.78</v>
      </c>
      <c r="S208" s="1">
        <v>241.25</v>
      </c>
      <c r="T208" s="1" t="s">
        <v>40</v>
      </c>
      <c r="U208" s="1" t="s">
        <v>40</v>
      </c>
      <c r="V208" s="1" t="s">
        <v>40</v>
      </c>
      <c r="W208" s="1" t="s">
        <v>40</v>
      </c>
      <c r="X208" s="1" t="s">
        <v>40</v>
      </c>
      <c r="Y208" s="1" t="s">
        <v>40</v>
      </c>
      <c r="Z208" s="5" t="s">
        <v>40</v>
      </c>
      <c r="AA208" s="1" t="s">
        <v>40</v>
      </c>
      <c r="AB208" s="1" t="s">
        <v>40</v>
      </c>
      <c r="AC208" s="56">
        <f t="shared" si="139"/>
        <v>35125</v>
      </c>
      <c r="AD208" s="10">
        <f t="shared" si="140"/>
        <v>28.836047042024472</v>
      </c>
      <c r="AE208" s="10">
        <f t="shared" si="141"/>
        <v>24.126362873916698</v>
      </c>
      <c r="AF208" s="10">
        <f t="shared" si="142"/>
        <v>27.74729190421894</v>
      </c>
      <c r="AG208" s="10">
        <f t="shared" si="121"/>
        <v>22.644465073102783</v>
      </c>
      <c r="AH208" s="10">
        <f t="shared" si="143"/>
        <v>25.811839527189797</v>
      </c>
      <c r="AI208" s="10"/>
      <c r="AJ208" s="10">
        <f t="shared" si="144"/>
        <v>1</v>
      </c>
      <c r="AK208" s="10">
        <f t="shared" si="145"/>
        <v>4</v>
      </c>
      <c r="AL208" s="10">
        <f t="shared" si="146"/>
        <v>2</v>
      </c>
      <c r="AM208" s="10">
        <f t="shared" si="147"/>
        <v>5</v>
      </c>
      <c r="AN208" s="10">
        <f t="shared" si="148"/>
        <v>3</v>
      </c>
      <c r="AO208" s="10" t="str">
        <f t="shared" si="149"/>
        <v/>
      </c>
      <c r="AP208" s="11" t="str">
        <f t="shared" si="138"/>
        <v>割安</v>
      </c>
      <c r="AQ208" s="11" t="str">
        <f t="shared" si="138"/>
        <v>コア</v>
      </c>
      <c r="AR208" s="11" t="str">
        <f t="shared" si="138"/>
        <v>市場T</v>
      </c>
      <c r="AS208" s="11" t="str">
        <f t="shared" si="138"/>
        <v>成長</v>
      </c>
      <c r="AT208" s="11" t="str">
        <f t="shared" si="138"/>
        <v>小型</v>
      </c>
      <c r="AU208" s="10">
        <f t="shared" si="122"/>
        <v>28.84</v>
      </c>
      <c r="AV208" s="10">
        <f t="shared" si="123"/>
        <v>27.75</v>
      </c>
      <c r="AW208" s="10">
        <f t="shared" si="124"/>
        <v>25.81</v>
      </c>
      <c r="AX208" s="10">
        <f t="shared" si="125"/>
        <v>24.13</v>
      </c>
      <c r="AY208" s="10">
        <f t="shared" si="126"/>
        <v>22.64</v>
      </c>
      <c r="AZ208" s="10">
        <f t="shared" si="150"/>
        <v>5.2629020497447998</v>
      </c>
      <c r="BA208" s="10">
        <f t="shared" si="151"/>
        <v>4.4361857270546201</v>
      </c>
      <c r="BB208" s="10">
        <f t="shared" si="152"/>
        <v>4.784591103057223</v>
      </c>
      <c r="BC208" s="10">
        <f t="shared" si="153"/>
        <v>4.5631043949249328</v>
      </c>
      <c r="BD208" s="10">
        <f t="shared" si="154"/>
        <v>4.8000000000000043</v>
      </c>
      <c r="BE208" s="10"/>
      <c r="BF208" s="10">
        <f t="shared" si="155"/>
        <v>1</v>
      </c>
      <c r="BG208" s="10">
        <f t="shared" si="156"/>
        <v>5</v>
      </c>
      <c r="BH208" s="10">
        <f t="shared" si="157"/>
        <v>3</v>
      </c>
      <c r="BI208" s="10">
        <f t="shared" si="158"/>
        <v>4</v>
      </c>
      <c r="BJ208" s="10">
        <f t="shared" si="159"/>
        <v>2</v>
      </c>
      <c r="BK208" s="10" t="str">
        <f t="shared" si="160"/>
        <v/>
      </c>
      <c r="BL208" s="3" t="str">
        <f t="shared" si="137"/>
        <v>割安</v>
      </c>
      <c r="BM208" s="3" t="str">
        <f t="shared" si="137"/>
        <v>市場T</v>
      </c>
      <c r="BN208" s="3" t="str">
        <f t="shared" si="137"/>
        <v>コア</v>
      </c>
      <c r="BO208" s="3" t="str">
        <f t="shared" si="137"/>
        <v>小型</v>
      </c>
      <c r="BP208" s="3" t="str">
        <f t="shared" si="137"/>
        <v>成長</v>
      </c>
      <c r="BQ208" s="10">
        <f t="shared" si="161"/>
        <v>5.26</v>
      </c>
      <c r="BR208" s="10">
        <f t="shared" si="162"/>
        <v>4.8</v>
      </c>
      <c r="BS208" s="10">
        <f t="shared" si="163"/>
        <v>4.78</v>
      </c>
      <c r="BT208" s="10">
        <f t="shared" si="164"/>
        <v>4.5599999999999996</v>
      </c>
      <c r="BU208" s="10">
        <f t="shared" si="165"/>
        <v>4.4400000000000004</v>
      </c>
    </row>
    <row r="209" spans="1:73" x14ac:dyDescent="0.2">
      <c r="A209" s="1">
        <v>199604</v>
      </c>
      <c r="B209" s="5">
        <v>410.46</v>
      </c>
      <c r="C209" s="1">
        <v>698.87</v>
      </c>
      <c r="D209" s="1">
        <v>232.49</v>
      </c>
      <c r="E209" s="1">
        <v>401.73</v>
      </c>
      <c r="F209" s="5">
        <v>678.21</v>
      </c>
      <c r="G209" s="5">
        <v>231.05</v>
      </c>
      <c r="H209" s="5">
        <v>372.24</v>
      </c>
      <c r="I209" s="1">
        <v>642.58000000000004</v>
      </c>
      <c r="J209" s="5">
        <v>219.07</v>
      </c>
      <c r="K209" s="1">
        <v>443.47</v>
      </c>
      <c r="L209" s="1">
        <v>692.45</v>
      </c>
      <c r="M209" s="1">
        <v>250.54</v>
      </c>
      <c r="N209" s="1">
        <v>447.29</v>
      </c>
      <c r="O209" s="1">
        <v>714.14</v>
      </c>
      <c r="P209" s="1">
        <v>252.95</v>
      </c>
      <c r="Q209" s="5">
        <v>455.13</v>
      </c>
      <c r="R209" s="1">
        <v>760.11</v>
      </c>
      <c r="S209" s="1">
        <v>258.12</v>
      </c>
      <c r="T209" s="1" t="s">
        <v>40</v>
      </c>
      <c r="U209" s="1" t="s">
        <v>40</v>
      </c>
      <c r="V209" s="1" t="s">
        <v>40</v>
      </c>
      <c r="W209" s="1" t="s">
        <v>40</v>
      </c>
      <c r="X209" s="1" t="s">
        <v>40</v>
      </c>
      <c r="Y209" s="1" t="s">
        <v>40</v>
      </c>
      <c r="Z209" s="5" t="s">
        <v>40</v>
      </c>
      <c r="AA209" s="1" t="s">
        <v>40</v>
      </c>
      <c r="AB209" s="1" t="s">
        <v>40</v>
      </c>
      <c r="AC209" s="56">
        <f t="shared" si="139"/>
        <v>35156</v>
      </c>
      <c r="AD209" s="10">
        <f t="shared" si="140"/>
        <v>33.227910265980441</v>
      </c>
      <c r="AE209" s="10">
        <f t="shared" si="141"/>
        <v>27.666040446458197</v>
      </c>
      <c r="AF209" s="10">
        <f t="shared" si="142"/>
        <v>30.780311281312578</v>
      </c>
      <c r="AG209" s="10">
        <f t="shared" si="121"/>
        <v>32.205309940161506</v>
      </c>
      <c r="AH209" s="10">
        <f t="shared" si="143"/>
        <v>30.68644931227713</v>
      </c>
      <c r="AI209" s="10"/>
      <c r="AJ209" s="10">
        <f t="shared" si="144"/>
        <v>1</v>
      </c>
      <c r="AK209" s="10">
        <f t="shared" si="145"/>
        <v>5</v>
      </c>
      <c r="AL209" s="10">
        <f t="shared" si="146"/>
        <v>3</v>
      </c>
      <c r="AM209" s="10">
        <f t="shared" si="147"/>
        <v>2</v>
      </c>
      <c r="AN209" s="10">
        <f t="shared" si="148"/>
        <v>4</v>
      </c>
      <c r="AO209" s="10" t="str">
        <f t="shared" si="149"/>
        <v/>
      </c>
      <c r="AP209" s="11" t="str">
        <f t="shared" si="138"/>
        <v>割安</v>
      </c>
      <c r="AQ209" s="11" t="str">
        <f t="shared" si="138"/>
        <v>小型</v>
      </c>
      <c r="AR209" s="11" t="str">
        <f t="shared" si="138"/>
        <v>コア</v>
      </c>
      <c r="AS209" s="11" t="str">
        <f t="shared" si="138"/>
        <v>市場T</v>
      </c>
      <c r="AT209" s="11" t="str">
        <f t="shared" si="138"/>
        <v>成長</v>
      </c>
      <c r="AU209" s="10">
        <f t="shared" si="122"/>
        <v>33.229999999999997</v>
      </c>
      <c r="AV209" s="10">
        <f t="shared" si="123"/>
        <v>32.21</v>
      </c>
      <c r="AW209" s="10">
        <f t="shared" si="124"/>
        <v>30.78</v>
      </c>
      <c r="AX209" s="10">
        <f t="shared" si="125"/>
        <v>30.69</v>
      </c>
      <c r="AY209" s="10">
        <f t="shared" si="126"/>
        <v>27.67</v>
      </c>
      <c r="AZ209" s="10">
        <f t="shared" si="150"/>
        <v>4.3994273663469974</v>
      </c>
      <c r="BA209" s="10">
        <f t="shared" si="151"/>
        <v>4.0765765765765849</v>
      </c>
      <c r="BB209" s="10">
        <f t="shared" si="152"/>
        <v>3.8297397562132129</v>
      </c>
      <c r="BC209" s="10">
        <f t="shared" si="153"/>
        <v>7.6517337622404202</v>
      </c>
      <c r="BD209" s="10">
        <f t="shared" si="154"/>
        <v>4.7920549414077307</v>
      </c>
      <c r="BE209" s="10"/>
      <c r="BF209" s="10">
        <f t="shared" si="155"/>
        <v>3</v>
      </c>
      <c r="BG209" s="10">
        <f t="shared" si="156"/>
        <v>4</v>
      </c>
      <c r="BH209" s="10">
        <f t="shared" si="157"/>
        <v>5</v>
      </c>
      <c r="BI209" s="10">
        <f t="shared" si="158"/>
        <v>1</v>
      </c>
      <c r="BJ209" s="10">
        <f t="shared" si="159"/>
        <v>2</v>
      </c>
      <c r="BK209" s="10" t="str">
        <f t="shared" si="160"/>
        <v/>
      </c>
      <c r="BL209" s="3" t="str">
        <f t="shared" si="137"/>
        <v>小型</v>
      </c>
      <c r="BM209" s="3" t="str">
        <f t="shared" si="137"/>
        <v>市場T</v>
      </c>
      <c r="BN209" s="3" t="str">
        <f t="shared" si="137"/>
        <v>割安</v>
      </c>
      <c r="BO209" s="3" t="str">
        <f t="shared" si="137"/>
        <v>成長</v>
      </c>
      <c r="BP209" s="3" t="str">
        <f t="shared" si="137"/>
        <v>コア</v>
      </c>
      <c r="BQ209" s="10">
        <f t="shared" si="161"/>
        <v>7.65</v>
      </c>
      <c r="BR209" s="10">
        <f t="shared" si="162"/>
        <v>4.79</v>
      </c>
      <c r="BS209" s="10">
        <f t="shared" si="163"/>
        <v>4.4000000000000004</v>
      </c>
      <c r="BT209" s="10">
        <f t="shared" si="164"/>
        <v>4.08</v>
      </c>
      <c r="BU209" s="10">
        <f t="shared" si="165"/>
        <v>3.83</v>
      </c>
    </row>
    <row r="210" spans="1:73" x14ac:dyDescent="0.2">
      <c r="A210" s="1">
        <v>199605</v>
      </c>
      <c r="B210" s="5">
        <v>402.64</v>
      </c>
      <c r="C210" s="1">
        <v>687.32</v>
      </c>
      <c r="D210" s="1">
        <v>227.45</v>
      </c>
      <c r="E210" s="1">
        <v>393.42</v>
      </c>
      <c r="F210" s="5">
        <v>665.8</v>
      </c>
      <c r="G210" s="5">
        <v>225.73</v>
      </c>
      <c r="H210" s="5">
        <v>363.72</v>
      </c>
      <c r="I210" s="1">
        <v>630.11</v>
      </c>
      <c r="J210" s="5">
        <v>213.39</v>
      </c>
      <c r="K210" s="1">
        <v>435.79</v>
      </c>
      <c r="L210" s="1">
        <v>680.76</v>
      </c>
      <c r="M210" s="1">
        <v>246.08</v>
      </c>
      <c r="N210" s="1">
        <v>440.5</v>
      </c>
      <c r="O210" s="1">
        <v>704.05</v>
      </c>
      <c r="P210" s="1">
        <v>248.78</v>
      </c>
      <c r="Q210" s="5">
        <v>450.16</v>
      </c>
      <c r="R210" s="1">
        <v>753.44</v>
      </c>
      <c r="S210" s="1">
        <v>254.57</v>
      </c>
      <c r="T210" s="1" t="s">
        <v>40</v>
      </c>
      <c r="U210" s="1" t="s">
        <v>40</v>
      </c>
      <c r="V210" s="1" t="s">
        <v>40</v>
      </c>
      <c r="W210" s="1" t="s">
        <v>40</v>
      </c>
      <c r="X210" s="1" t="s">
        <v>40</v>
      </c>
      <c r="Y210" s="1" t="s">
        <v>40</v>
      </c>
      <c r="Z210" s="5" t="s">
        <v>40</v>
      </c>
      <c r="AA210" s="1" t="s">
        <v>40</v>
      </c>
      <c r="AB210" s="1" t="s">
        <v>40</v>
      </c>
      <c r="AC210" s="56">
        <f t="shared" si="139"/>
        <v>35186</v>
      </c>
      <c r="AD210" s="10">
        <f t="shared" si="140"/>
        <v>38.601494681183233</v>
      </c>
      <c r="AE210" s="10">
        <f t="shared" si="141"/>
        <v>32.168159728321321</v>
      </c>
      <c r="AF210" s="10">
        <f t="shared" si="142"/>
        <v>34.875959506062969</v>
      </c>
      <c r="AG210" s="10">
        <f t="shared" si="121"/>
        <v>43.066899729858598</v>
      </c>
      <c r="AH210" s="10">
        <f t="shared" si="143"/>
        <v>36.543678784590348</v>
      </c>
      <c r="AI210" s="10"/>
      <c r="AJ210" s="10">
        <f t="shared" si="144"/>
        <v>2</v>
      </c>
      <c r="AK210" s="10">
        <f t="shared" si="145"/>
        <v>5</v>
      </c>
      <c r="AL210" s="10">
        <f t="shared" si="146"/>
        <v>4</v>
      </c>
      <c r="AM210" s="10">
        <f t="shared" si="147"/>
        <v>1</v>
      </c>
      <c r="AN210" s="10">
        <f t="shared" si="148"/>
        <v>3</v>
      </c>
      <c r="AO210" s="10" t="str">
        <f t="shared" si="149"/>
        <v/>
      </c>
      <c r="AP210" s="11" t="str">
        <f t="shared" si="138"/>
        <v>小型</v>
      </c>
      <c r="AQ210" s="11" t="str">
        <f t="shared" si="138"/>
        <v>割安</v>
      </c>
      <c r="AR210" s="11" t="str">
        <f t="shared" si="138"/>
        <v>市場T</v>
      </c>
      <c r="AS210" s="11" t="str">
        <f t="shared" si="138"/>
        <v>コア</v>
      </c>
      <c r="AT210" s="11" t="str">
        <f t="shared" si="138"/>
        <v>成長</v>
      </c>
      <c r="AU210" s="10">
        <f t="shared" si="122"/>
        <v>43.07</v>
      </c>
      <c r="AV210" s="10">
        <f t="shared" si="123"/>
        <v>38.6</v>
      </c>
      <c r="AW210" s="10">
        <f t="shared" si="124"/>
        <v>36.54</v>
      </c>
      <c r="AX210" s="10">
        <f t="shared" si="125"/>
        <v>34.880000000000003</v>
      </c>
      <c r="AY210" s="10">
        <f t="shared" si="126"/>
        <v>32.17</v>
      </c>
      <c r="AZ210" s="10">
        <f t="shared" si="150"/>
        <v>-1.8298167234337526</v>
      </c>
      <c r="BA210" s="10">
        <f t="shared" si="151"/>
        <v>-2.3025319194979521</v>
      </c>
      <c r="BB210" s="10">
        <f t="shared" si="152"/>
        <v>-2.2888459058671762</v>
      </c>
      <c r="BC210" s="10">
        <f t="shared" si="153"/>
        <v>-1.0919956935381059</v>
      </c>
      <c r="BD210" s="10">
        <f t="shared" si="154"/>
        <v>-1.9051795546460082</v>
      </c>
      <c r="BE210" s="10"/>
      <c r="BF210" s="10">
        <f t="shared" si="155"/>
        <v>2</v>
      </c>
      <c r="BG210" s="10">
        <f t="shared" si="156"/>
        <v>5</v>
      </c>
      <c r="BH210" s="10">
        <f t="shared" si="157"/>
        <v>4</v>
      </c>
      <c r="BI210" s="10">
        <f t="shared" si="158"/>
        <v>1</v>
      </c>
      <c r="BJ210" s="10">
        <f t="shared" si="159"/>
        <v>3</v>
      </c>
      <c r="BK210" s="10" t="str">
        <f t="shared" si="160"/>
        <v/>
      </c>
      <c r="BL210" s="3" t="str">
        <f t="shared" si="137"/>
        <v>小型</v>
      </c>
      <c r="BM210" s="3" t="str">
        <f t="shared" si="137"/>
        <v>割安</v>
      </c>
      <c r="BN210" s="3" t="str">
        <f t="shared" si="137"/>
        <v>市場T</v>
      </c>
      <c r="BO210" s="3" t="str">
        <f t="shared" si="137"/>
        <v>コア</v>
      </c>
      <c r="BP210" s="3" t="str">
        <f t="shared" si="137"/>
        <v>成長</v>
      </c>
      <c r="BQ210" s="10">
        <f t="shared" si="161"/>
        <v>-1.0900000000000001</v>
      </c>
      <c r="BR210" s="10">
        <f t="shared" si="162"/>
        <v>-1.83</v>
      </c>
      <c r="BS210" s="10">
        <f t="shared" si="163"/>
        <v>-1.91</v>
      </c>
      <c r="BT210" s="10">
        <f t="shared" si="164"/>
        <v>-2.29</v>
      </c>
      <c r="BU210" s="10">
        <f t="shared" si="165"/>
        <v>-2.2999999999999998</v>
      </c>
    </row>
    <row r="211" spans="1:73" x14ac:dyDescent="0.2">
      <c r="A211" s="1">
        <v>199606</v>
      </c>
      <c r="B211" s="5">
        <v>411.33</v>
      </c>
      <c r="C211" s="1">
        <v>704.33</v>
      </c>
      <c r="D211" s="1">
        <v>231.59</v>
      </c>
      <c r="E211" s="1">
        <v>402.54</v>
      </c>
      <c r="F211" s="5">
        <v>684.11</v>
      </c>
      <c r="G211" s="5">
        <v>229.99</v>
      </c>
      <c r="H211" s="5">
        <v>374.31</v>
      </c>
      <c r="I211" s="1">
        <v>652.55999999999995</v>
      </c>
      <c r="J211" s="5">
        <v>218.39</v>
      </c>
      <c r="K211" s="1">
        <v>442.02</v>
      </c>
      <c r="L211" s="1">
        <v>692.46</v>
      </c>
      <c r="M211" s="1">
        <v>248.72</v>
      </c>
      <c r="N211" s="1">
        <v>446.69</v>
      </c>
      <c r="O211" s="1">
        <v>715.1</v>
      </c>
      <c r="P211" s="1">
        <v>251.76</v>
      </c>
      <c r="Q211" s="5">
        <v>456.27</v>
      </c>
      <c r="R211" s="1">
        <v>763.11</v>
      </c>
      <c r="S211" s="1">
        <v>258.27</v>
      </c>
      <c r="T211" s="1" t="s">
        <v>40</v>
      </c>
      <c r="U211" s="1" t="s">
        <v>40</v>
      </c>
      <c r="V211" s="1" t="s">
        <v>40</v>
      </c>
      <c r="W211" s="1" t="s">
        <v>40</v>
      </c>
      <c r="X211" s="1" t="s">
        <v>40</v>
      </c>
      <c r="Y211" s="1" t="s">
        <v>40</v>
      </c>
      <c r="Z211" s="5" t="s">
        <v>40</v>
      </c>
      <c r="AA211" s="1" t="s">
        <v>40</v>
      </c>
      <c r="AB211" s="1" t="s">
        <v>40</v>
      </c>
      <c r="AC211" s="56">
        <f t="shared" si="139"/>
        <v>35217</v>
      </c>
      <c r="AD211" s="10">
        <f t="shared" si="140"/>
        <v>47.580627763995253</v>
      </c>
      <c r="AE211" s="10">
        <f t="shared" si="141"/>
        <v>38.448109800144479</v>
      </c>
      <c r="AF211" s="10">
        <f t="shared" si="142"/>
        <v>42.361084699349625</v>
      </c>
      <c r="AG211" s="10">
        <f t="shared" si="121"/>
        <v>52.003864476796458</v>
      </c>
      <c r="AH211" s="10">
        <f t="shared" si="143"/>
        <v>44.311125144721622</v>
      </c>
      <c r="AI211" s="10"/>
      <c r="AJ211" s="10">
        <f t="shared" si="144"/>
        <v>2</v>
      </c>
      <c r="AK211" s="10">
        <f t="shared" si="145"/>
        <v>5</v>
      </c>
      <c r="AL211" s="10">
        <f t="shared" si="146"/>
        <v>4</v>
      </c>
      <c r="AM211" s="10">
        <f t="shared" si="147"/>
        <v>1</v>
      </c>
      <c r="AN211" s="10">
        <f t="shared" si="148"/>
        <v>3</v>
      </c>
      <c r="AO211" s="10" t="str">
        <f t="shared" si="149"/>
        <v/>
      </c>
      <c r="AP211" s="11" t="str">
        <f t="shared" si="138"/>
        <v>小型</v>
      </c>
      <c r="AQ211" s="11" t="str">
        <f t="shared" si="138"/>
        <v>割安</v>
      </c>
      <c r="AR211" s="11" t="str">
        <f t="shared" si="138"/>
        <v>市場T</v>
      </c>
      <c r="AS211" s="11" t="str">
        <f t="shared" si="138"/>
        <v>コア</v>
      </c>
      <c r="AT211" s="11" t="str">
        <f t="shared" si="138"/>
        <v>成長</v>
      </c>
      <c r="AU211" s="10">
        <f t="shared" si="122"/>
        <v>52</v>
      </c>
      <c r="AV211" s="10">
        <f t="shared" si="123"/>
        <v>47.58</v>
      </c>
      <c r="AW211" s="10">
        <f t="shared" si="124"/>
        <v>44.31</v>
      </c>
      <c r="AX211" s="10">
        <f t="shared" si="125"/>
        <v>42.36</v>
      </c>
      <c r="AY211" s="10">
        <f t="shared" si="126"/>
        <v>38.450000000000003</v>
      </c>
      <c r="AZ211" s="10">
        <f t="shared" si="150"/>
        <v>2.750075097626925</v>
      </c>
      <c r="BA211" s="10">
        <f t="shared" si="151"/>
        <v>1.8872103840871901</v>
      </c>
      <c r="BB211" s="10">
        <f t="shared" si="152"/>
        <v>2.9115803365225901</v>
      </c>
      <c r="BC211" s="10">
        <f t="shared" si="153"/>
        <v>1.3572951839345926</v>
      </c>
      <c r="BD211" s="10">
        <f t="shared" si="154"/>
        <v>2.1582555136101744</v>
      </c>
      <c r="BE211" s="10"/>
      <c r="BF211" s="10">
        <f t="shared" si="155"/>
        <v>2</v>
      </c>
      <c r="BG211" s="10">
        <f t="shared" si="156"/>
        <v>4</v>
      </c>
      <c r="BH211" s="10">
        <f t="shared" si="157"/>
        <v>1</v>
      </c>
      <c r="BI211" s="10">
        <f t="shared" si="158"/>
        <v>5</v>
      </c>
      <c r="BJ211" s="10">
        <f t="shared" si="159"/>
        <v>3</v>
      </c>
      <c r="BK211" s="10" t="str">
        <f t="shared" si="160"/>
        <v/>
      </c>
      <c r="BL211" s="3" t="str">
        <f t="shared" si="137"/>
        <v>コア</v>
      </c>
      <c r="BM211" s="3" t="str">
        <f t="shared" si="137"/>
        <v>割安</v>
      </c>
      <c r="BN211" s="3" t="str">
        <f t="shared" si="137"/>
        <v>市場T</v>
      </c>
      <c r="BO211" s="3" t="str">
        <f t="shared" si="137"/>
        <v>成長</v>
      </c>
      <c r="BP211" s="3" t="str">
        <f t="shared" si="137"/>
        <v>小型</v>
      </c>
      <c r="BQ211" s="10">
        <f t="shared" si="161"/>
        <v>2.91</v>
      </c>
      <c r="BR211" s="10">
        <f t="shared" si="162"/>
        <v>2.75</v>
      </c>
      <c r="BS211" s="10">
        <f t="shared" si="163"/>
        <v>2.16</v>
      </c>
      <c r="BT211" s="10">
        <f t="shared" si="164"/>
        <v>1.89</v>
      </c>
      <c r="BU211" s="10">
        <f t="shared" si="165"/>
        <v>1.36</v>
      </c>
    </row>
    <row r="212" spans="1:73" x14ac:dyDescent="0.2">
      <c r="A212" s="1">
        <v>199607</v>
      </c>
      <c r="B212" s="5">
        <v>382.56</v>
      </c>
      <c r="C212" s="1">
        <v>654.25</v>
      </c>
      <c r="D212" s="1">
        <v>215.68</v>
      </c>
      <c r="E212" s="1">
        <v>375.79</v>
      </c>
      <c r="F212" s="5">
        <v>638.17999999999995</v>
      </c>
      <c r="G212" s="5">
        <v>214.86</v>
      </c>
      <c r="H212" s="5">
        <v>348.75</v>
      </c>
      <c r="I212" s="1">
        <v>608.65</v>
      </c>
      <c r="J212" s="5">
        <v>203.28</v>
      </c>
      <c r="K212" s="1">
        <v>413.88</v>
      </c>
      <c r="L212" s="1">
        <v>646.1</v>
      </c>
      <c r="M212" s="1">
        <v>233.89</v>
      </c>
      <c r="N212" s="1">
        <v>414.7</v>
      </c>
      <c r="O212" s="1">
        <v>661.94</v>
      </c>
      <c r="P212" s="1">
        <v>234.6</v>
      </c>
      <c r="Q212" s="5">
        <v>416.4</v>
      </c>
      <c r="R212" s="1">
        <v>695.49</v>
      </c>
      <c r="S212" s="1">
        <v>236.12</v>
      </c>
      <c r="T212" s="1" t="s">
        <v>40</v>
      </c>
      <c r="U212" s="1" t="s">
        <v>40</v>
      </c>
      <c r="V212" s="1" t="s">
        <v>40</v>
      </c>
      <c r="W212" s="1" t="s">
        <v>40</v>
      </c>
      <c r="X212" s="1" t="s">
        <v>40</v>
      </c>
      <c r="Y212" s="1" t="s">
        <v>40</v>
      </c>
      <c r="Z212" s="5" t="s">
        <v>40</v>
      </c>
      <c r="AA212" s="1" t="s">
        <v>40</v>
      </c>
      <c r="AB212" s="1" t="s">
        <v>40</v>
      </c>
      <c r="AC212" s="56">
        <f t="shared" si="139"/>
        <v>35247</v>
      </c>
      <c r="AD212" s="10">
        <f t="shared" si="140"/>
        <v>23.719054727332622</v>
      </c>
      <c r="AE212" s="10">
        <f t="shared" si="141"/>
        <v>17.686366872980241</v>
      </c>
      <c r="AF212" s="10">
        <f t="shared" si="142"/>
        <v>19.886558954967359</v>
      </c>
      <c r="AG212" s="10">
        <f t="shared" si="121"/>
        <v>25.018764824211125</v>
      </c>
      <c r="AH212" s="10">
        <f t="shared" si="143"/>
        <v>21.324368895090707</v>
      </c>
      <c r="AI212" s="10"/>
      <c r="AJ212" s="10">
        <f t="shared" si="144"/>
        <v>2</v>
      </c>
      <c r="AK212" s="10">
        <f t="shared" si="145"/>
        <v>5</v>
      </c>
      <c r="AL212" s="10">
        <f t="shared" si="146"/>
        <v>4</v>
      </c>
      <c r="AM212" s="10">
        <f t="shared" si="147"/>
        <v>1</v>
      </c>
      <c r="AN212" s="10">
        <f t="shared" si="148"/>
        <v>3</v>
      </c>
      <c r="AO212" s="10" t="str">
        <f t="shared" si="149"/>
        <v/>
      </c>
      <c r="AP212" s="11" t="str">
        <f t="shared" si="138"/>
        <v>小型</v>
      </c>
      <c r="AQ212" s="11" t="str">
        <f t="shared" si="138"/>
        <v>割安</v>
      </c>
      <c r="AR212" s="11" t="str">
        <f t="shared" si="138"/>
        <v>市場T</v>
      </c>
      <c r="AS212" s="11" t="str">
        <f t="shared" si="138"/>
        <v>コア</v>
      </c>
      <c r="AT212" s="11" t="str">
        <f t="shared" si="138"/>
        <v>成長</v>
      </c>
      <c r="AU212" s="10">
        <f t="shared" si="122"/>
        <v>25.02</v>
      </c>
      <c r="AV212" s="10">
        <f t="shared" si="123"/>
        <v>23.72</v>
      </c>
      <c r="AW212" s="10">
        <f t="shared" si="124"/>
        <v>21.32</v>
      </c>
      <c r="AX212" s="10">
        <f t="shared" si="125"/>
        <v>19.89</v>
      </c>
      <c r="AY212" s="10">
        <f t="shared" si="126"/>
        <v>17.690000000000001</v>
      </c>
      <c r="AZ212" s="10">
        <f t="shared" si="150"/>
        <v>-6.7138325707854047</v>
      </c>
      <c r="BA212" s="10">
        <f t="shared" si="151"/>
        <v>-6.5785468933431845</v>
      </c>
      <c r="BB212" s="10">
        <f t="shared" si="152"/>
        <v>-6.8285645587881749</v>
      </c>
      <c r="BC212" s="10">
        <f t="shared" si="153"/>
        <v>-8.738247090538497</v>
      </c>
      <c r="BD212" s="10">
        <f t="shared" si="154"/>
        <v>-6.9943840711837124</v>
      </c>
      <c r="BE212" s="10"/>
      <c r="BF212" s="10">
        <f t="shared" si="155"/>
        <v>2</v>
      </c>
      <c r="BG212" s="10">
        <f t="shared" si="156"/>
        <v>1</v>
      </c>
      <c r="BH212" s="10">
        <f t="shared" si="157"/>
        <v>3</v>
      </c>
      <c r="BI212" s="10">
        <f t="shared" si="158"/>
        <v>5</v>
      </c>
      <c r="BJ212" s="10">
        <f t="shared" si="159"/>
        <v>4</v>
      </c>
      <c r="BK212" s="10" t="str">
        <f t="shared" si="160"/>
        <v/>
      </c>
      <c r="BL212" s="3" t="str">
        <f t="shared" si="137"/>
        <v>成長</v>
      </c>
      <c r="BM212" s="3" t="str">
        <f t="shared" si="137"/>
        <v>割安</v>
      </c>
      <c r="BN212" s="3" t="str">
        <f t="shared" si="137"/>
        <v>コア</v>
      </c>
      <c r="BO212" s="3" t="str">
        <f t="shared" si="137"/>
        <v>市場T</v>
      </c>
      <c r="BP212" s="3" t="str">
        <f t="shared" si="137"/>
        <v>小型</v>
      </c>
      <c r="BQ212" s="10">
        <f t="shared" si="161"/>
        <v>-6.58</v>
      </c>
      <c r="BR212" s="10">
        <f t="shared" si="162"/>
        <v>-6.71</v>
      </c>
      <c r="BS212" s="10">
        <f t="shared" si="163"/>
        <v>-6.83</v>
      </c>
      <c r="BT212" s="10">
        <f t="shared" si="164"/>
        <v>-6.99</v>
      </c>
      <c r="BU212" s="10">
        <f t="shared" si="165"/>
        <v>-8.74</v>
      </c>
    </row>
    <row r="213" spans="1:73" x14ac:dyDescent="0.2">
      <c r="A213" s="1">
        <v>199608</v>
      </c>
      <c r="B213" s="5">
        <v>372.44</v>
      </c>
      <c r="C213" s="1">
        <v>634.84</v>
      </c>
      <c r="D213" s="1">
        <v>210.71</v>
      </c>
      <c r="E213" s="1">
        <v>365.61</v>
      </c>
      <c r="F213" s="5">
        <v>618.17999999999995</v>
      </c>
      <c r="G213" s="5">
        <v>209.96</v>
      </c>
      <c r="H213" s="5">
        <v>340.81</v>
      </c>
      <c r="I213" s="1">
        <v>592.04</v>
      </c>
      <c r="J213" s="5">
        <v>199.47</v>
      </c>
      <c r="K213" s="1">
        <v>399.96</v>
      </c>
      <c r="L213" s="1">
        <v>622.47</v>
      </c>
      <c r="M213" s="1">
        <v>226.86</v>
      </c>
      <c r="N213" s="1">
        <v>402.2</v>
      </c>
      <c r="O213" s="1">
        <v>640.96</v>
      </c>
      <c r="P213" s="1">
        <v>227.98</v>
      </c>
      <c r="Q213" s="5">
        <v>406.78</v>
      </c>
      <c r="R213" s="1">
        <v>680.12</v>
      </c>
      <c r="S213" s="1">
        <v>230.36</v>
      </c>
      <c r="T213" s="1" t="s">
        <v>40</v>
      </c>
      <c r="U213" s="1" t="s">
        <v>40</v>
      </c>
      <c r="V213" s="1" t="s">
        <v>40</v>
      </c>
      <c r="W213" s="1" t="s">
        <v>40</v>
      </c>
      <c r="X213" s="1" t="s">
        <v>40</v>
      </c>
      <c r="Y213" s="1" t="s">
        <v>40</v>
      </c>
      <c r="Z213" s="5" t="s">
        <v>40</v>
      </c>
      <c r="AA213" s="1" t="s">
        <v>40</v>
      </c>
      <c r="AB213" s="1" t="s">
        <v>40</v>
      </c>
      <c r="AC213" s="56">
        <f t="shared" si="139"/>
        <v>35278</v>
      </c>
      <c r="AD213" s="10">
        <f t="shared" si="140"/>
        <v>10.844540075309283</v>
      </c>
      <c r="AE213" s="10">
        <f t="shared" si="141"/>
        <v>6.9587366276107954</v>
      </c>
      <c r="AF213" s="10">
        <f t="shared" si="142"/>
        <v>9.0522206578778963</v>
      </c>
      <c r="AG213" s="10">
        <f t="shared" si="121"/>
        <v>11.878764542479159</v>
      </c>
      <c r="AH213" s="10">
        <f t="shared" si="143"/>
        <v>9.3449986788408879</v>
      </c>
      <c r="AI213" s="10"/>
      <c r="AJ213" s="10">
        <f t="shared" si="144"/>
        <v>2</v>
      </c>
      <c r="AK213" s="10">
        <f t="shared" si="145"/>
        <v>5</v>
      </c>
      <c r="AL213" s="10">
        <f t="shared" si="146"/>
        <v>4</v>
      </c>
      <c r="AM213" s="10">
        <f t="shared" si="147"/>
        <v>1</v>
      </c>
      <c r="AN213" s="10">
        <f t="shared" si="148"/>
        <v>3</v>
      </c>
      <c r="AO213" s="10" t="str">
        <f t="shared" si="149"/>
        <v/>
      </c>
      <c r="AP213" s="11" t="str">
        <f t="shared" si="138"/>
        <v>小型</v>
      </c>
      <c r="AQ213" s="11" t="str">
        <f t="shared" si="138"/>
        <v>割安</v>
      </c>
      <c r="AR213" s="11" t="str">
        <f t="shared" si="138"/>
        <v>市場T</v>
      </c>
      <c r="AS213" s="11" t="str">
        <f t="shared" si="138"/>
        <v>コア</v>
      </c>
      <c r="AT213" s="11" t="str">
        <f t="shared" si="138"/>
        <v>成長</v>
      </c>
      <c r="AU213" s="10">
        <f t="shared" si="122"/>
        <v>11.88</v>
      </c>
      <c r="AV213" s="10">
        <f t="shared" si="123"/>
        <v>10.84</v>
      </c>
      <c r="AW213" s="10">
        <f t="shared" si="124"/>
        <v>9.34</v>
      </c>
      <c r="AX213" s="10">
        <f t="shared" si="125"/>
        <v>9.0500000000000007</v>
      </c>
      <c r="AY213" s="10">
        <f t="shared" si="126"/>
        <v>6.96</v>
      </c>
      <c r="AZ213" s="10">
        <f t="shared" si="150"/>
        <v>-3.1339120624275241</v>
      </c>
      <c r="BA213" s="10">
        <f t="shared" si="151"/>
        <v>-2.2805547798566583</v>
      </c>
      <c r="BB213" s="10">
        <f t="shared" si="152"/>
        <v>-2.2767025089605708</v>
      </c>
      <c r="BC213" s="10">
        <f t="shared" si="153"/>
        <v>-2.3102785782901036</v>
      </c>
      <c r="BD213" s="10">
        <f t="shared" si="154"/>
        <v>-2.6453366792137167</v>
      </c>
      <c r="BE213" s="10"/>
      <c r="BF213" s="10">
        <f t="shared" si="155"/>
        <v>5</v>
      </c>
      <c r="BG213" s="10">
        <f t="shared" si="156"/>
        <v>2</v>
      </c>
      <c r="BH213" s="10">
        <f t="shared" si="157"/>
        <v>1</v>
      </c>
      <c r="BI213" s="10">
        <f t="shared" si="158"/>
        <v>3</v>
      </c>
      <c r="BJ213" s="10">
        <f t="shared" si="159"/>
        <v>4</v>
      </c>
      <c r="BK213" s="10" t="str">
        <f t="shared" si="160"/>
        <v/>
      </c>
      <c r="BL213" s="3" t="str">
        <f t="shared" si="137"/>
        <v>コア</v>
      </c>
      <c r="BM213" s="3" t="str">
        <f t="shared" si="137"/>
        <v>成長</v>
      </c>
      <c r="BN213" s="3" t="str">
        <f t="shared" si="137"/>
        <v>小型</v>
      </c>
      <c r="BO213" s="3" t="str">
        <f t="shared" si="137"/>
        <v>市場T</v>
      </c>
      <c r="BP213" s="3" t="str">
        <f t="shared" si="137"/>
        <v>割安</v>
      </c>
      <c r="BQ213" s="10">
        <f t="shared" si="161"/>
        <v>-2.2799999999999998</v>
      </c>
      <c r="BR213" s="10">
        <f t="shared" si="162"/>
        <v>-2.2799999999999998</v>
      </c>
      <c r="BS213" s="10">
        <f t="shared" si="163"/>
        <v>-2.31</v>
      </c>
      <c r="BT213" s="10">
        <f t="shared" si="164"/>
        <v>-2.65</v>
      </c>
      <c r="BU213" s="10">
        <f t="shared" si="165"/>
        <v>-3.13</v>
      </c>
    </row>
    <row r="214" spans="1:73" x14ac:dyDescent="0.2">
      <c r="A214" s="1">
        <v>199609</v>
      </c>
      <c r="B214" s="5">
        <v>392.09</v>
      </c>
      <c r="C214" s="1">
        <v>670.89</v>
      </c>
      <c r="D214" s="1">
        <v>220.94</v>
      </c>
      <c r="E214" s="1">
        <v>386.83</v>
      </c>
      <c r="F214" s="5">
        <v>657.24</v>
      </c>
      <c r="G214" s="5">
        <v>221.07</v>
      </c>
      <c r="H214" s="5">
        <v>362.53</v>
      </c>
      <c r="I214" s="1">
        <v>633.69000000000005</v>
      </c>
      <c r="J214" s="5">
        <v>211.02</v>
      </c>
      <c r="K214" s="1">
        <v>419.69</v>
      </c>
      <c r="L214" s="1">
        <v>655.99</v>
      </c>
      <c r="M214" s="1">
        <v>236.82</v>
      </c>
      <c r="N214" s="1">
        <v>418.92</v>
      </c>
      <c r="O214" s="1">
        <v>669.9</v>
      </c>
      <c r="P214" s="1">
        <v>236.44</v>
      </c>
      <c r="Q214" s="5">
        <v>417.34</v>
      </c>
      <c r="R214" s="1">
        <v>699.33</v>
      </c>
      <c r="S214" s="1">
        <v>235.64</v>
      </c>
      <c r="T214" s="1" t="s">
        <v>40</v>
      </c>
      <c r="U214" s="1" t="s">
        <v>40</v>
      </c>
      <c r="V214" s="1" t="s">
        <v>40</v>
      </c>
      <c r="W214" s="1" t="s">
        <v>40</v>
      </c>
      <c r="X214" s="1" t="s">
        <v>40</v>
      </c>
      <c r="Y214" s="1" t="s">
        <v>40</v>
      </c>
      <c r="Z214" s="5" t="s">
        <v>40</v>
      </c>
      <c r="AA214" s="1" t="s">
        <v>40</v>
      </c>
      <c r="AB214" s="1" t="s">
        <v>40</v>
      </c>
      <c r="AC214" s="56">
        <f t="shared" si="139"/>
        <v>35309</v>
      </c>
      <c r="AD214" s="10">
        <f t="shared" si="140"/>
        <v>16.940376848210946</v>
      </c>
      <c r="AE214" s="10">
        <f t="shared" si="141"/>
        <v>10.546054605460542</v>
      </c>
      <c r="AF214" s="10">
        <f t="shared" si="142"/>
        <v>13.870653641988874</v>
      </c>
      <c r="AG214" s="10">
        <f t="shared" si="121"/>
        <v>15.866625947416635</v>
      </c>
      <c r="AH214" s="10">
        <f t="shared" si="143"/>
        <v>13.996220380869318</v>
      </c>
      <c r="AI214" s="10"/>
      <c r="AJ214" s="10">
        <f t="shared" si="144"/>
        <v>1</v>
      </c>
      <c r="AK214" s="10">
        <f t="shared" si="145"/>
        <v>5</v>
      </c>
      <c r="AL214" s="10">
        <f t="shared" si="146"/>
        <v>4</v>
      </c>
      <c r="AM214" s="10">
        <f t="shared" si="147"/>
        <v>2</v>
      </c>
      <c r="AN214" s="10">
        <f t="shared" si="148"/>
        <v>3</v>
      </c>
      <c r="AO214" s="10" t="str">
        <f t="shared" si="149"/>
        <v/>
      </c>
      <c r="AP214" s="11" t="str">
        <f t="shared" si="138"/>
        <v>割安</v>
      </c>
      <c r="AQ214" s="11" t="str">
        <f t="shared" si="138"/>
        <v>小型</v>
      </c>
      <c r="AR214" s="11" t="str">
        <f t="shared" si="138"/>
        <v>市場T</v>
      </c>
      <c r="AS214" s="11" t="str">
        <f t="shared" si="138"/>
        <v>コア</v>
      </c>
      <c r="AT214" s="11" t="str">
        <f t="shared" si="138"/>
        <v>成長</v>
      </c>
      <c r="AU214" s="10">
        <f t="shared" si="122"/>
        <v>16.940000000000001</v>
      </c>
      <c r="AV214" s="10">
        <f t="shared" si="123"/>
        <v>15.87</v>
      </c>
      <c r="AW214" s="10">
        <f t="shared" si="124"/>
        <v>14</v>
      </c>
      <c r="AX214" s="10">
        <f t="shared" si="125"/>
        <v>13.87</v>
      </c>
      <c r="AY214" s="10">
        <f t="shared" si="126"/>
        <v>10.55</v>
      </c>
      <c r="AZ214" s="10">
        <f t="shared" si="150"/>
        <v>6.3185479957294177</v>
      </c>
      <c r="BA214" s="10">
        <f t="shared" si="151"/>
        <v>5.291484092208032</v>
      </c>
      <c r="BB214" s="10">
        <f t="shared" si="152"/>
        <v>6.3730524339074446</v>
      </c>
      <c r="BC214" s="10">
        <f t="shared" si="153"/>
        <v>2.5959978366684622</v>
      </c>
      <c r="BD214" s="10">
        <f t="shared" si="154"/>
        <v>5.2760176135753456</v>
      </c>
      <c r="BE214" s="10"/>
      <c r="BF214" s="10">
        <f t="shared" si="155"/>
        <v>2</v>
      </c>
      <c r="BG214" s="10">
        <f t="shared" si="156"/>
        <v>3</v>
      </c>
      <c r="BH214" s="10">
        <f t="shared" si="157"/>
        <v>1</v>
      </c>
      <c r="BI214" s="10">
        <f t="shared" si="158"/>
        <v>5</v>
      </c>
      <c r="BJ214" s="10">
        <f t="shared" si="159"/>
        <v>4</v>
      </c>
      <c r="BK214" s="10" t="str">
        <f t="shared" si="160"/>
        <v/>
      </c>
      <c r="BL214" s="3" t="str">
        <f t="shared" ref="BL214:BP223" si="166">INDEX($BF$12:$BK$12,MATCH(BL$12,$BF214:$BK214,0))</f>
        <v>コア</v>
      </c>
      <c r="BM214" s="3" t="str">
        <f t="shared" si="166"/>
        <v>割安</v>
      </c>
      <c r="BN214" s="3" t="str">
        <f t="shared" si="166"/>
        <v>成長</v>
      </c>
      <c r="BO214" s="3" t="str">
        <f t="shared" si="166"/>
        <v>市場T</v>
      </c>
      <c r="BP214" s="3" t="str">
        <f t="shared" si="166"/>
        <v>小型</v>
      </c>
      <c r="BQ214" s="10">
        <f t="shared" si="161"/>
        <v>6.37</v>
      </c>
      <c r="BR214" s="10">
        <f t="shared" si="162"/>
        <v>6.32</v>
      </c>
      <c r="BS214" s="10">
        <f t="shared" si="163"/>
        <v>5.29</v>
      </c>
      <c r="BT214" s="10">
        <f t="shared" si="164"/>
        <v>5.28</v>
      </c>
      <c r="BU214" s="10">
        <f t="shared" si="165"/>
        <v>2.6</v>
      </c>
    </row>
    <row r="215" spans="1:73" x14ac:dyDescent="0.2">
      <c r="A215" s="1">
        <v>199610</v>
      </c>
      <c r="B215" s="5">
        <v>373.71</v>
      </c>
      <c r="C215" s="1">
        <v>638.71</v>
      </c>
      <c r="D215" s="1">
        <v>210.84</v>
      </c>
      <c r="E215" s="1">
        <v>368.66</v>
      </c>
      <c r="F215" s="5">
        <v>625.28</v>
      </c>
      <c r="G215" s="5">
        <v>211.05</v>
      </c>
      <c r="H215" s="5">
        <v>344.87</v>
      </c>
      <c r="I215" s="1">
        <v>601.08000000000004</v>
      </c>
      <c r="J215" s="5">
        <v>201.26</v>
      </c>
      <c r="K215" s="1">
        <v>401.11</v>
      </c>
      <c r="L215" s="1">
        <v>626.54999999999995</v>
      </c>
      <c r="M215" s="1">
        <v>226.51</v>
      </c>
      <c r="N215" s="1">
        <v>400.08</v>
      </c>
      <c r="O215" s="1">
        <v>639.83000000000004</v>
      </c>
      <c r="P215" s="1">
        <v>225.79</v>
      </c>
      <c r="Q215" s="5">
        <v>397.99</v>
      </c>
      <c r="R215" s="1">
        <v>667.91</v>
      </c>
      <c r="S215" s="1">
        <v>224.28</v>
      </c>
      <c r="T215" s="1" t="s">
        <v>40</v>
      </c>
      <c r="U215" s="1" t="s">
        <v>40</v>
      </c>
      <c r="V215" s="1" t="s">
        <v>40</v>
      </c>
      <c r="W215" s="1" t="s">
        <v>40</v>
      </c>
      <c r="X215" s="1" t="s">
        <v>40</v>
      </c>
      <c r="Y215" s="1" t="s">
        <v>40</v>
      </c>
      <c r="Z215" s="5" t="s">
        <v>40</v>
      </c>
      <c r="AA215" s="1" t="s">
        <v>40</v>
      </c>
      <c r="AB215" s="1" t="s">
        <v>40</v>
      </c>
      <c r="AC215" s="56">
        <f t="shared" si="139"/>
        <v>35339</v>
      </c>
      <c r="AD215" s="10">
        <f t="shared" si="140"/>
        <v>13.584014532243405</v>
      </c>
      <c r="AE215" s="10">
        <f t="shared" si="141"/>
        <v>6.3760080645161255</v>
      </c>
      <c r="AF215" s="10">
        <f t="shared" si="142"/>
        <v>10.241984464405585</v>
      </c>
      <c r="AG215" s="10">
        <f t="shared" si="121"/>
        <v>11.584938458519067</v>
      </c>
      <c r="AH215" s="10">
        <f t="shared" si="143"/>
        <v>10.11874944750566</v>
      </c>
      <c r="AI215" s="10"/>
      <c r="AJ215" s="10">
        <f t="shared" si="144"/>
        <v>1</v>
      </c>
      <c r="AK215" s="10">
        <f t="shared" si="145"/>
        <v>5</v>
      </c>
      <c r="AL215" s="10">
        <f t="shared" si="146"/>
        <v>3</v>
      </c>
      <c r="AM215" s="10">
        <f t="shared" si="147"/>
        <v>2</v>
      </c>
      <c r="AN215" s="10">
        <f t="shared" si="148"/>
        <v>4</v>
      </c>
      <c r="AO215" s="10" t="str">
        <f t="shared" si="149"/>
        <v/>
      </c>
      <c r="AP215" s="11" t="str">
        <f t="shared" ref="AP215:AT224" si="167">INDEX($AJ$12:$AO$12,MATCH(AP$12,$AJ215:$AO215,0))</f>
        <v>割安</v>
      </c>
      <c r="AQ215" s="11" t="str">
        <f t="shared" si="167"/>
        <v>小型</v>
      </c>
      <c r="AR215" s="11" t="str">
        <f t="shared" si="167"/>
        <v>コア</v>
      </c>
      <c r="AS215" s="11" t="str">
        <f t="shared" si="167"/>
        <v>市場T</v>
      </c>
      <c r="AT215" s="11" t="str">
        <f t="shared" si="167"/>
        <v>成長</v>
      </c>
      <c r="AU215" s="10">
        <f t="shared" si="122"/>
        <v>13.58</v>
      </c>
      <c r="AV215" s="10">
        <f t="shared" si="123"/>
        <v>11.58</v>
      </c>
      <c r="AW215" s="10">
        <f t="shared" si="124"/>
        <v>10.24</v>
      </c>
      <c r="AX215" s="10">
        <f t="shared" si="125"/>
        <v>10.119999999999999</v>
      </c>
      <c r="AY215" s="10">
        <f t="shared" si="126"/>
        <v>6.38</v>
      </c>
      <c r="AZ215" s="10">
        <f t="shared" si="150"/>
        <v>-4.8627594181729688</v>
      </c>
      <c r="BA215" s="10">
        <f t="shared" si="151"/>
        <v>-4.5325010177771681</v>
      </c>
      <c r="BB215" s="10">
        <f t="shared" si="152"/>
        <v>-4.8713209941246172</v>
      </c>
      <c r="BC215" s="10">
        <f t="shared" si="153"/>
        <v>-4.6365074040350729</v>
      </c>
      <c r="BD215" s="10">
        <f t="shared" si="154"/>
        <v>-4.687699252722588</v>
      </c>
      <c r="BE215" s="10"/>
      <c r="BF215" s="10">
        <f t="shared" si="155"/>
        <v>4</v>
      </c>
      <c r="BG215" s="10">
        <f t="shared" si="156"/>
        <v>1</v>
      </c>
      <c r="BH215" s="10">
        <f t="shared" si="157"/>
        <v>5</v>
      </c>
      <c r="BI215" s="10">
        <f t="shared" si="158"/>
        <v>2</v>
      </c>
      <c r="BJ215" s="10">
        <f t="shared" si="159"/>
        <v>3</v>
      </c>
      <c r="BK215" s="10" t="str">
        <f t="shared" si="160"/>
        <v/>
      </c>
      <c r="BL215" s="3" t="str">
        <f t="shared" si="166"/>
        <v>成長</v>
      </c>
      <c r="BM215" s="3" t="str">
        <f t="shared" si="166"/>
        <v>小型</v>
      </c>
      <c r="BN215" s="3" t="str">
        <f t="shared" si="166"/>
        <v>市場T</v>
      </c>
      <c r="BO215" s="3" t="str">
        <f t="shared" si="166"/>
        <v>割安</v>
      </c>
      <c r="BP215" s="3" t="str">
        <f t="shared" si="166"/>
        <v>コア</v>
      </c>
      <c r="BQ215" s="10">
        <f t="shared" si="161"/>
        <v>-4.53</v>
      </c>
      <c r="BR215" s="10">
        <f t="shared" si="162"/>
        <v>-4.6399999999999997</v>
      </c>
      <c r="BS215" s="10">
        <f t="shared" si="163"/>
        <v>-4.6900000000000004</v>
      </c>
      <c r="BT215" s="10">
        <f t="shared" si="164"/>
        <v>-4.8600000000000003</v>
      </c>
      <c r="BU215" s="10">
        <f t="shared" si="165"/>
        <v>-4.87</v>
      </c>
    </row>
    <row r="216" spans="1:73" x14ac:dyDescent="0.2">
      <c r="A216" s="1">
        <v>199611</v>
      </c>
      <c r="B216" s="5">
        <v>377.08</v>
      </c>
      <c r="C216" s="1">
        <v>646.69000000000005</v>
      </c>
      <c r="D216" s="1">
        <v>211.97</v>
      </c>
      <c r="E216" s="1">
        <v>374.8</v>
      </c>
      <c r="F216" s="5">
        <v>638.53</v>
      </c>
      <c r="G216" s="5">
        <v>213.6</v>
      </c>
      <c r="H216" s="5">
        <v>355.54</v>
      </c>
      <c r="I216" s="1">
        <v>626.69000000000005</v>
      </c>
      <c r="J216" s="5">
        <v>205.41</v>
      </c>
      <c r="K216" s="1">
        <v>398.95</v>
      </c>
      <c r="L216" s="1">
        <v>622.16</v>
      </c>
      <c r="M216" s="1">
        <v>225.73</v>
      </c>
      <c r="N216" s="1">
        <v>394.59</v>
      </c>
      <c r="O216" s="1">
        <v>630.94000000000005</v>
      </c>
      <c r="P216" s="1">
        <v>222.73</v>
      </c>
      <c r="Q216" s="5">
        <v>385.7</v>
      </c>
      <c r="R216" s="1">
        <v>649.51</v>
      </c>
      <c r="S216" s="1">
        <v>216.35</v>
      </c>
      <c r="T216" s="1" t="s">
        <v>40</v>
      </c>
      <c r="U216" s="1" t="s">
        <v>40</v>
      </c>
      <c r="V216" s="1" t="s">
        <v>40</v>
      </c>
      <c r="W216" s="1" t="s">
        <v>40</v>
      </c>
      <c r="X216" s="1" t="s">
        <v>40</v>
      </c>
      <c r="Y216" s="1" t="s">
        <v>40</v>
      </c>
      <c r="Z216" s="5" t="s">
        <v>40</v>
      </c>
      <c r="AA216" s="1" t="s">
        <v>40</v>
      </c>
      <c r="AB216" s="1" t="s">
        <v>40</v>
      </c>
      <c r="AC216" s="56">
        <f t="shared" si="139"/>
        <v>35370</v>
      </c>
      <c r="AD216" s="10">
        <f t="shared" si="140"/>
        <v>10.422647252101136</v>
      </c>
      <c r="AE216" s="10">
        <f t="shared" si="141"/>
        <v>4.4192412983965479</v>
      </c>
      <c r="AF216" s="10">
        <f t="shared" si="142"/>
        <v>8.7943696450428313</v>
      </c>
      <c r="AG216" s="10">
        <f t="shared" si="121"/>
        <v>3.6354354192976279</v>
      </c>
      <c r="AH216" s="10">
        <f t="shared" si="143"/>
        <v>6.7549968857935516</v>
      </c>
      <c r="AI216" s="10"/>
      <c r="AJ216" s="10">
        <f t="shared" si="144"/>
        <v>1</v>
      </c>
      <c r="AK216" s="10">
        <f t="shared" si="145"/>
        <v>4</v>
      </c>
      <c r="AL216" s="10">
        <f t="shared" si="146"/>
        <v>2</v>
      </c>
      <c r="AM216" s="10">
        <f t="shared" si="147"/>
        <v>5</v>
      </c>
      <c r="AN216" s="10">
        <f t="shared" si="148"/>
        <v>3</v>
      </c>
      <c r="AO216" s="10" t="str">
        <f t="shared" si="149"/>
        <v/>
      </c>
      <c r="AP216" s="11" t="str">
        <f t="shared" si="167"/>
        <v>割安</v>
      </c>
      <c r="AQ216" s="11" t="str">
        <f t="shared" si="167"/>
        <v>コア</v>
      </c>
      <c r="AR216" s="11" t="str">
        <f t="shared" si="167"/>
        <v>市場T</v>
      </c>
      <c r="AS216" s="11" t="str">
        <f t="shared" si="167"/>
        <v>成長</v>
      </c>
      <c r="AT216" s="11" t="str">
        <f t="shared" si="167"/>
        <v>小型</v>
      </c>
      <c r="AU216" s="10">
        <f t="shared" si="122"/>
        <v>10.42</v>
      </c>
      <c r="AV216" s="10">
        <f t="shared" si="123"/>
        <v>8.7899999999999991</v>
      </c>
      <c r="AW216" s="10">
        <f t="shared" si="124"/>
        <v>6.75</v>
      </c>
      <c r="AX216" s="10">
        <f t="shared" si="125"/>
        <v>4.42</v>
      </c>
      <c r="AY216" s="10">
        <f t="shared" si="126"/>
        <v>3.64</v>
      </c>
      <c r="AZ216" s="10">
        <f t="shared" si="150"/>
        <v>2.1190506653019359</v>
      </c>
      <c r="BA216" s="10">
        <f t="shared" si="151"/>
        <v>1.2082444918265711</v>
      </c>
      <c r="BB216" s="10">
        <f t="shared" si="152"/>
        <v>3.0939194479079113</v>
      </c>
      <c r="BC216" s="10">
        <f t="shared" si="153"/>
        <v>-3.0880172868665068</v>
      </c>
      <c r="BD216" s="10">
        <f t="shared" si="154"/>
        <v>0.9017687511706951</v>
      </c>
      <c r="BE216" s="10"/>
      <c r="BF216" s="10">
        <f t="shared" si="155"/>
        <v>2</v>
      </c>
      <c r="BG216" s="10">
        <f t="shared" si="156"/>
        <v>3</v>
      </c>
      <c r="BH216" s="10">
        <f t="shared" si="157"/>
        <v>1</v>
      </c>
      <c r="BI216" s="10">
        <f t="shared" si="158"/>
        <v>5</v>
      </c>
      <c r="BJ216" s="10">
        <f t="shared" si="159"/>
        <v>4</v>
      </c>
      <c r="BK216" s="10" t="str">
        <f t="shared" si="160"/>
        <v/>
      </c>
      <c r="BL216" s="3" t="str">
        <f t="shared" si="166"/>
        <v>コア</v>
      </c>
      <c r="BM216" s="3" t="str">
        <f t="shared" si="166"/>
        <v>割安</v>
      </c>
      <c r="BN216" s="3" t="str">
        <f t="shared" si="166"/>
        <v>成長</v>
      </c>
      <c r="BO216" s="3" t="str">
        <f t="shared" si="166"/>
        <v>市場T</v>
      </c>
      <c r="BP216" s="3" t="str">
        <f t="shared" si="166"/>
        <v>小型</v>
      </c>
      <c r="BQ216" s="10">
        <f t="shared" si="161"/>
        <v>3.09</v>
      </c>
      <c r="BR216" s="10">
        <f t="shared" si="162"/>
        <v>2.12</v>
      </c>
      <c r="BS216" s="10">
        <f t="shared" si="163"/>
        <v>1.21</v>
      </c>
      <c r="BT216" s="10">
        <f t="shared" si="164"/>
        <v>0.9</v>
      </c>
      <c r="BU216" s="10">
        <f t="shared" si="165"/>
        <v>-3.09</v>
      </c>
    </row>
    <row r="217" spans="1:73" x14ac:dyDescent="0.2">
      <c r="A217" s="1">
        <v>199612</v>
      </c>
      <c r="B217" s="5">
        <v>358.51</v>
      </c>
      <c r="C217" s="1">
        <v>610.79</v>
      </c>
      <c r="D217" s="1">
        <v>202.93</v>
      </c>
      <c r="E217" s="1">
        <v>359.07</v>
      </c>
      <c r="F217" s="5">
        <v>607.97</v>
      </c>
      <c r="G217" s="5">
        <v>205.92</v>
      </c>
      <c r="H217" s="5">
        <v>343.81</v>
      </c>
      <c r="I217" s="1">
        <v>606.69000000000005</v>
      </c>
      <c r="J217" s="5">
        <v>198.43</v>
      </c>
      <c r="K217" s="1">
        <v>376.47</v>
      </c>
      <c r="L217" s="1">
        <v>578.64</v>
      </c>
      <c r="M217" s="1">
        <v>216.76</v>
      </c>
      <c r="N217" s="1">
        <v>368.19</v>
      </c>
      <c r="O217" s="1">
        <v>582.12</v>
      </c>
      <c r="P217" s="1">
        <v>210.76</v>
      </c>
      <c r="Q217" s="5">
        <v>351.3</v>
      </c>
      <c r="R217" s="1">
        <v>589.5</v>
      </c>
      <c r="S217" s="1">
        <v>197.99</v>
      </c>
      <c r="T217" s="1" t="s">
        <v>40</v>
      </c>
      <c r="U217" s="1" t="s">
        <v>40</v>
      </c>
      <c r="V217" s="1" t="s">
        <v>40</v>
      </c>
      <c r="W217" s="1" t="s">
        <v>40</v>
      </c>
      <c r="X217" s="1" t="s">
        <v>40</v>
      </c>
      <c r="Y217" s="1" t="s">
        <v>40</v>
      </c>
      <c r="Z217" s="5">
        <v>1000</v>
      </c>
      <c r="AA217" s="1">
        <v>1000</v>
      </c>
      <c r="AB217" s="1">
        <v>1000</v>
      </c>
      <c r="AC217" s="56">
        <f t="shared" si="139"/>
        <v>35400</v>
      </c>
      <c r="AD217" s="10">
        <f t="shared" si="140"/>
        <v>-1.2378368719439869</v>
      </c>
      <c r="AE217" s="10">
        <f t="shared" si="141"/>
        <v>-4.3966757973907811</v>
      </c>
      <c r="AF217" s="10">
        <f t="shared" si="142"/>
        <v>-0.78206164146369384</v>
      </c>
      <c r="AG217" s="10">
        <f t="shared" ref="AG217:AG280" si="168">IFERROR((Q217/Q205-1)*100,"")</f>
        <v>-12.029849251264579</v>
      </c>
      <c r="AH217" s="10">
        <f t="shared" si="143"/>
        <v>-4.3207899653055826</v>
      </c>
      <c r="AI217" s="10"/>
      <c r="AJ217" s="10">
        <f t="shared" si="144"/>
        <v>2</v>
      </c>
      <c r="AK217" s="10">
        <f t="shared" si="145"/>
        <v>4</v>
      </c>
      <c r="AL217" s="10">
        <f t="shared" si="146"/>
        <v>1</v>
      </c>
      <c r="AM217" s="10">
        <f t="shared" si="147"/>
        <v>5</v>
      </c>
      <c r="AN217" s="10">
        <f t="shared" si="148"/>
        <v>3</v>
      </c>
      <c r="AO217" s="10" t="str">
        <f t="shared" si="149"/>
        <v/>
      </c>
      <c r="AP217" s="11" t="str">
        <f t="shared" si="167"/>
        <v>コア</v>
      </c>
      <c r="AQ217" s="11" t="str">
        <f t="shared" si="167"/>
        <v>割安</v>
      </c>
      <c r="AR217" s="11" t="str">
        <f t="shared" si="167"/>
        <v>市場T</v>
      </c>
      <c r="AS217" s="11" t="str">
        <f t="shared" si="167"/>
        <v>成長</v>
      </c>
      <c r="AT217" s="11" t="str">
        <f t="shared" si="167"/>
        <v>小型</v>
      </c>
      <c r="AU217" s="10">
        <f t="shared" ref="AU217:AU280" si="169">ROUND(INDEX($AD217:$AI217,MATCH(AP217,$AD$12:$AI$12,0)),2)</f>
        <v>-0.78</v>
      </c>
      <c r="AV217" s="10">
        <f t="shared" ref="AV217:AV280" si="170">ROUND(INDEX($AD217:$AI217,MATCH(AQ217,$AD$12:$AI$12,0)),2)</f>
        <v>-1.24</v>
      </c>
      <c r="AW217" s="10">
        <f t="shared" ref="AW217:AW280" si="171">ROUND(INDEX($AD217:$AI217,MATCH(AR217,$AD$12:$AI$12,0)),2)</f>
        <v>-4.32</v>
      </c>
      <c r="AX217" s="10">
        <f t="shared" ref="AX217:AX280" si="172">ROUND(INDEX($AD217:$AI217,MATCH(AS217,$AD$12:$AI$12,0)),2)</f>
        <v>-4.4000000000000004</v>
      </c>
      <c r="AY217" s="10">
        <f t="shared" ref="AY217:AY280" si="173">ROUND(INDEX($AD217:$AI217,MATCH(AT217,$AD$12:$AI$12,0)),2)</f>
        <v>-12.03</v>
      </c>
      <c r="AZ217" s="10">
        <f t="shared" si="150"/>
        <v>-4.7859928272751429</v>
      </c>
      <c r="BA217" s="10">
        <f t="shared" si="151"/>
        <v>-3.5955056179775347</v>
      </c>
      <c r="BB217" s="10">
        <f t="shared" si="152"/>
        <v>-3.2992068402992625</v>
      </c>
      <c r="BC217" s="10">
        <f t="shared" si="153"/>
        <v>-8.9188488462535567</v>
      </c>
      <c r="BD217" s="10">
        <f t="shared" si="154"/>
        <v>-4.9246844170998223</v>
      </c>
      <c r="BE217" s="10"/>
      <c r="BF217" s="10">
        <f t="shared" si="155"/>
        <v>3</v>
      </c>
      <c r="BG217" s="10">
        <f t="shared" si="156"/>
        <v>2</v>
      </c>
      <c r="BH217" s="10">
        <f t="shared" si="157"/>
        <v>1</v>
      </c>
      <c r="BI217" s="10">
        <f t="shared" si="158"/>
        <v>5</v>
      </c>
      <c r="BJ217" s="10">
        <f t="shared" si="159"/>
        <v>4</v>
      </c>
      <c r="BK217" s="10" t="str">
        <f t="shared" si="160"/>
        <v/>
      </c>
      <c r="BL217" s="3" t="str">
        <f t="shared" si="166"/>
        <v>コア</v>
      </c>
      <c r="BM217" s="3" t="str">
        <f t="shared" si="166"/>
        <v>成長</v>
      </c>
      <c r="BN217" s="3" t="str">
        <f t="shared" si="166"/>
        <v>割安</v>
      </c>
      <c r="BO217" s="3" t="str">
        <f t="shared" si="166"/>
        <v>市場T</v>
      </c>
      <c r="BP217" s="3" t="str">
        <f t="shared" si="166"/>
        <v>小型</v>
      </c>
      <c r="BQ217" s="10">
        <f t="shared" si="161"/>
        <v>-3.3</v>
      </c>
      <c r="BR217" s="10">
        <f t="shared" si="162"/>
        <v>-3.6</v>
      </c>
      <c r="BS217" s="10">
        <f t="shared" si="163"/>
        <v>-4.79</v>
      </c>
      <c r="BT217" s="10">
        <f t="shared" si="164"/>
        <v>-4.92</v>
      </c>
      <c r="BU217" s="10">
        <f t="shared" si="165"/>
        <v>-8.92</v>
      </c>
    </row>
    <row r="218" spans="1:73" x14ac:dyDescent="0.2">
      <c r="A218" s="1">
        <v>199701</v>
      </c>
      <c r="B218" s="5">
        <v>339.91</v>
      </c>
      <c r="C218" s="1">
        <v>582.97</v>
      </c>
      <c r="D218" s="1">
        <v>191.22</v>
      </c>
      <c r="E218" s="1">
        <v>340.75</v>
      </c>
      <c r="F218" s="5">
        <v>582.23</v>
      </c>
      <c r="G218" s="5">
        <v>193.82</v>
      </c>
      <c r="H218" s="5">
        <v>325.68</v>
      </c>
      <c r="I218" s="1">
        <v>589.24</v>
      </c>
      <c r="J218" s="5">
        <v>184.39</v>
      </c>
      <c r="K218" s="1">
        <v>358.32</v>
      </c>
      <c r="L218" s="1">
        <v>543.84</v>
      </c>
      <c r="M218" s="1">
        <v>209.33</v>
      </c>
      <c r="N218" s="1">
        <v>349.44</v>
      </c>
      <c r="O218" s="1">
        <v>546.92999999999995</v>
      </c>
      <c r="P218" s="1">
        <v>202.36</v>
      </c>
      <c r="Q218" s="5">
        <v>331.42</v>
      </c>
      <c r="R218" s="1">
        <v>553.48</v>
      </c>
      <c r="S218" s="1">
        <v>187.82</v>
      </c>
      <c r="T218" s="1" t="s">
        <v>40</v>
      </c>
      <c r="U218" s="1" t="s">
        <v>40</v>
      </c>
      <c r="V218" s="1" t="s">
        <v>40</v>
      </c>
      <c r="W218" s="1" t="s">
        <v>40</v>
      </c>
      <c r="X218" s="1" t="s">
        <v>40</v>
      </c>
      <c r="Y218" s="1" t="s">
        <v>40</v>
      </c>
      <c r="Z218" s="5">
        <v>948.63</v>
      </c>
      <c r="AA218" s="1">
        <v>955.61</v>
      </c>
      <c r="AB218" s="1">
        <v>942.32</v>
      </c>
      <c r="AC218" s="56">
        <f t="shared" si="139"/>
        <v>35431</v>
      </c>
      <c r="AD218" s="10">
        <f t="shared" si="140"/>
        <v>-8.2394288506091318</v>
      </c>
      <c r="AE218" s="10">
        <f t="shared" si="141"/>
        <v>-11.485591633557114</v>
      </c>
      <c r="AF218" s="10">
        <f t="shared" si="142"/>
        <v>-7.9193644151658198</v>
      </c>
      <c r="AG218" s="10">
        <f t="shared" si="168"/>
        <v>-20.741360755709671</v>
      </c>
      <c r="AH218" s="10">
        <f t="shared" si="143"/>
        <v>-11.69792694965448</v>
      </c>
      <c r="AI218" s="10"/>
      <c r="AJ218" s="10">
        <f t="shared" si="144"/>
        <v>2</v>
      </c>
      <c r="AK218" s="10">
        <f t="shared" si="145"/>
        <v>3</v>
      </c>
      <c r="AL218" s="10">
        <f t="shared" si="146"/>
        <v>1</v>
      </c>
      <c r="AM218" s="10">
        <f t="shared" si="147"/>
        <v>5</v>
      </c>
      <c r="AN218" s="10">
        <f t="shared" si="148"/>
        <v>4</v>
      </c>
      <c r="AO218" s="10" t="str">
        <f t="shared" si="149"/>
        <v/>
      </c>
      <c r="AP218" s="11" t="str">
        <f t="shared" si="167"/>
        <v>コア</v>
      </c>
      <c r="AQ218" s="11" t="str">
        <f t="shared" si="167"/>
        <v>割安</v>
      </c>
      <c r="AR218" s="11" t="str">
        <f t="shared" si="167"/>
        <v>成長</v>
      </c>
      <c r="AS218" s="11" t="str">
        <f t="shared" si="167"/>
        <v>市場T</v>
      </c>
      <c r="AT218" s="11" t="str">
        <f t="shared" si="167"/>
        <v>小型</v>
      </c>
      <c r="AU218" s="10">
        <f t="shared" si="169"/>
        <v>-7.92</v>
      </c>
      <c r="AV218" s="10">
        <f t="shared" si="170"/>
        <v>-8.24</v>
      </c>
      <c r="AW218" s="10">
        <f t="shared" si="171"/>
        <v>-11.49</v>
      </c>
      <c r="AX218" s="10">
        <f t="shared" si="172"/>
        <v>-11.7</v>
      </c>
      <c r="AY218" s="10">
        <f t="shared" si="173"/>
        <v>-20.74</v>
      </c>
      <c r="AZ218" s="10">
        <f t="shared" si="150"/>
        <v>-4.2337615342862289</v>
      </c>
      <c r="BA218" s="10">
        <f t="shared" si="151"/>
        <v>-5.8760683760683774</v>
      </c>
      <c r="BB218" s="10">
        <f t="shared" si="152"/>
        <v>-5.2732613943747957</v>
      </c>
      <c r="BC218" s="10">
        <f t="shared" si="153"/>
        <v>-5.6589809279817826</v>
      </c>
      <c r="BD218" s="10"/>
      <c r="BE218" s="10">
        <f t="shared" ref="BE218:BE281" si="174">IFERROR((Z218/Z217-1)*100,"")</f>
        <v>-5.1370000000000022</v>
      </c>
      <c r="BF218" s="10">
        <f t="shared" si="155"/>
        <v>1</v>
      </c>
      <c r="BG218" s="10">
        <f t="shared" si="156"/>
        <v>5</v>
      </c>
      <c r="BH218" s="10">
        <f t="shared" si="157"/>
        <v>3</v>
      </c>
      <c r="BI218" s="10">
        <f t="shared" si="158"/>
        <v>4</v>
      </c>
      <c r="BJ218" s="10" t="str">
        <f t="shared" si="159"/>
        <v/>
      </c>
      <c r="BK218" s="10">
        <f t="shared" si="160"/>
        <v>2</v>
      </c>
      <c r="BL218" s="3" t="str">
        <f t="shared" si="166"/>
        <v>割安</v>
      </c>
      <c r="BM218" s="3" t="str">
        <f t="shared" si="166"/>
        <v>市場P</v>
      </c>
      <c r="BN218" s="3" t="str">
        <f t="shared" si="166"/>
        <v>コア</v>
      </c>
      <c r="BO218" s="3" t="str">
        <f t="shared" si="166"/>
        <v>小型</v>
      </c>
      <c r="BP218" s="3" t="str">
        <f t="shared" si="166"/>
        <v>成長</v>
      </c>
      <c r="BQ218" s="10">
        <f t="shared" si="161"/>
        <v>-4.2300000000000004</v>
      </c>
      <c r="BR218" s="10">
        <f t="shared" si="162"/>
        <v>-5.14</v>
      </c>
      <c r="BS218" s="10">
        <f t="shared" si="163"/>
        <v>-5.27</v>
      </c>
      <c r="BT218" s="10">
        <f t="shared" si="164"/>
        <v>-5.66</v>
      </c>
      <c r="BU218" s="10">
        <f t="shared" si="165"/>
        <v>-5.88</v>
      </c>
    </row>
    <row r="219" spans="1:73" x14ac:dyDescent="0.2">
      <c r="A219" s="1">
        <v>199702</v>
      </c>
      <c r="B219" s="5">
        <v>342.6</v>
      </c>
      <c r="C219" s="1">
        <v>584.04999999999995</v>
      </c>
      <c r="D219" s="1">
        <v>193.81</v>
      </c>
      <c r="E219" s="1">
        <v>344.71</v>
      </c>
      <c r="F219" s="5">
        <v>584.55999999999995</v>
      </c>
      <c r="G219" s="5">
        <v>197.41</v>
      </c>
      <c r="H219" s="5">
        <v>330.17</v>
      </c>
      <c r="I219" s="1">
        <v>590.58000000000004</v>
      </c>
      <c r="J219" s="5">
        <v>188.6</v>
      </c>
      <c r="K219" s="1">
        <v>361.22</v>
      </c>
      <c r="L219" s="1">
        <v>547.28</v>
      </c>
      <c r="M219" s="1">
        <v>211.44</v>
      </c>
      <c r="N219" s="1">
        <v>349.92</v>
      </c>
      <c r="O219" s="1">
        <v>547.73</v>
      </c>
      <c r="P219" s="1">
        <v>202.63</v>
      </c>
      <c r="Q219" s="5">
        <v>327.2</v>
      </c>
      <c r="R219" s="1">
        <v>548.64</v>
      </c>
      <c r="S219" s="1">
        <v>184.57</v>
      </c>
      <c r="T219" s="1" t="s">
        <v>40</v>
      </c>
      <c r="U219" s="1" t="s">
        <v>40</v>
      </c>
      <c r="V219" s="1" t="s">
        <v>40</v>
      </c>
      <c r="W219" s="1" t="s">
        <v>40</v>
      </c>
      <c r="X219" s="1" t="s">
        <v>40</v>
      </c>
      <c r="Y219" s="1" t="s">
        <v>40</v>
      </c>
      <c r="Z219" s="5">
        <v>957.44</v>
      </c>
      <c r="AA219" s="1">
        <v>958.5</v>
      </c>
      <c r="AB219" s="1">
        <v>956.49</v>
      </c>
      <c r="AC219" s="56">
        <f t="shared" si="139"/>
        <v>35462</v>
      </c>
      <c r="AD219" s="10">
        <f t="shared" si="140"/>
        <v>-5.2807259175241095</v>
      </c>
      <c r="AE219" s="10">
        <f t="shared" si="141"/>
        <v>-7.1317683586583192</v>
      </c>
      <c r="AF219" s="10">
        <f t="shared" si="142"/>
        <v>-3.49856783772724</v>
      </c>
      <c r="AG219" s="10">
        <f t="shared" si="168"/>
        <v>-19.076002275369131</v>
      </c>
      <c r="AH219" s="10">
        <f t="shared" si="143"/>
        <v>-8.3344481605351124</v>
      </c>
      <c r="AI219" s="10"/>
      <c r="AJ219" s="10">
        <f t="shared" si="144"/>
        <v>2</v>
      </c>
      <c r="AK219" s="10">
        <f t="shared" si="145"/>
        <v>3</v>
      </c>
      <c r="AL219" s="10">
        <f t="shared" si="146"/>
        <v>1</v>
      </c>
      <c r="AM219" s="10">
        <f t="shared" si="147"/>
        <v>5</v>
      </c>
      <c r="AN219" s="10">
        <f t="shared" si="148"/>
        <v>4</v>
      </c>
      <c r="AO219" s="10" t="str">
        <f t="shared" si="149"/>
        <v/>
      </c>
      <c r="AP219" s="11" t="str">
        <f t="shared" si="167"/>
        <v>コア</v>
      </c>
      <c r="AQ219" s="11" t="str">
        <f t="shared" si="167"/>
        <v>割安</v>
      </c>
      <c r="AR219" s="11" t="str">
        <f t="shared" si="167"/>
        <v>成長</v>
      </c>
      <c r="AS219" s="11" t="str">
        <f t="shared" si="167"/>
        <v>市場T</v>
      </c>
      <c r="AT219" s="11" t="str">
        <f t="shared" si="167"/>
        <v>小型</v>
      </c>
      <c r="AU219" s="10">
        <f t="shared" si="169"/>
        <v>-3.5</v>
      </c>
      <c r="AV219" s="10">
        <f t="shared" si="170"/>
        <v>-5.28</v>
      </c>
      <c r="AW219" s="10">
        <f t="shared" si="171"/>
        <v>-7.13</v>
      </c>
      <c r="AX219" s="10">
        <f t="shared" si="172"/>
        <v>-8.33</v>
      </c>
      <c r="AY219" s="10">
        <f t="shared" si="173"/>
        <v>-19.079999999999998</v>
      </c>
      <c r="AZ219" s="10">
        <f t="shared" si="150"/>
        <v>0.4001854937052185</v>
      </c>
      <c r="BA219" s="10">
        <f t="shared" si="151"/>
        <v>1.8522340315756836</v>
      </c>
      <c r="BB219" s="10">
        <f t="shared" si="152"/>
        <v>1.3786538933922898</v>
      </c>
      <c r="BC219" s="10">
        <f t="shared" si="153"/>
        <v>-1.2733087924687747</v>
      </c>
      <c r="BD219" s="10"/>
      <c r="BE219" s="10">
        <f t="shared" si="174"/>
        <v>0.9287077153368628</v>
      </c>
      <c r="BF219" s="10">
        <f t="shared" si="155"/>
        <v>4</v>
      </c>
      <c r="BG219" s="10">
        <f t="shared" si="156"/>
        <v>1</v>
      </c>
      <c r="BH219" s="10">
        <f t="shared" si="157"/>
        <v>2</v>
      </c>
      <c r="BI219" s="10">
        <f t="shared" si="158"/>
        <v>5</v>
      </c>
      <c r="BJ219" s="10" t="str">
        <f t="shared" si="159"/>
        <v/>
      </c>
      <c r="BK219" s="10">
        <f t="shared" si="160"/>
        <v>3</v>
      </c>
      <c r="BL219" s="3" t="str">
        <f t="shared" si="166"/>
        <v>成長</v>
      </c>
      <c r="BM219" s="3" t="str">
        <f t="shared" si="166"/>
        <v>コア</v>
      </c>
      <c r="BN219" s="3" t="str">
        <f t="shared" si="166"/>
        <v>市場P</v>
      </c>
      <c r="BO219" s="3" t="str">
        <f t="shared" si="166"/>
        <v>割安</v>
      </c>
      <c r="BP219" s="3" t="str">
        <f t="shared" si="166"/>
        <v>小型</v>
      </c>
      <c r="BQ219" s="10">
        <f t="shared" si="161"/>
        <v>1.85</v>
      </c>
      <c r="BR219" s="10">
        <f t="shared" si="162"/>
        <v>1.38</v>
      </c>
      <c r="BS219" s="10">
        <f t="shared" si="163"/>
        <v>0.93</v>
      </c>
      <c r="BT219" s="10">
        <f t="shared" si="164"/>
        <v>0.4</v>
      </c>
      <c r="BU219" s="10">
        <f t="shared" si="165"/>
        <v>-1.27</v>
      </c>
    </row>
    <row r="220" spans="1:73" x14ac:dyDescent="0.2">
      <c r="A220" s="1">
        <v>199703</v>
      </c>
      <c r="B220" s="5">
        <v>340.49</v>
      </c>
      <c r="C220" s="1">
        <v>581</v>
      </c>
      <c r="D220" s="1">
        <v>192.46</v>
      </c>
      <c r="E220" s="1">
        <v>344.87</v>
      </c>
      <c r="F220" s="5">
        <v>585.61</v>
      </c>
      <c r="G220" s="5">
        <v>197.26</v>
      </c>
      <c r="H220" s="5">
        <v>332.19</v>
      </c>
      <c r="I220" s="1">
        <v>596.85</v>
      </c>
      <c r="J220" s="5">
        <v>189.1</v>
      </c>
      <c r="K220" s="1">
        <v>358.01</v>
      </c>
      <c r="L220" s="1">
        <v>541.75</v>
      </c>
      <c r="M220" s="1">
        <v>209.86</v>
      </c>
      <c r="N220" s="1">
        <v>342.95</v>
      </c>
      <c r="O220" s="1">
        <v>536.89</v>
      </c>
      <c r="P220" s="1">
        <v>198.55</v>
      </c>
      <c r="Q220" s="5">
        <v>312.92</v>
      </c>
      <c r="R220" s="1">
        <v>526.5</v>
      </c>
      <c r="S220" s="1">
        <v>175.81</v>
      </c>
      <c r="T220" s="1" t="s">
        <v>40</v>
      </c>
      <c r="U220" s="1" t="s">
        <v>40</v>
      </c>
      <c r="V220" s="1" t="s">
        <v>40</v>
      </c>
      <c r="W220" s="1" t="s">
        <v>40</v>
      </c>
      <c r="X220" s="1" t="s">
        <v>40</v>
      </c>
      <c r="Y220" s="1" t="s">
        <v>40</v>
      </c>
      <c r="Z220" s="5">
        <v>953.65</v>
      </c>
      <c r="AA220" s="1">
        <v>955.87</v>
      </c>
      <c r="AB220" s="1">
        <v>951.64</v>
      </c>
      <c r="AC220" s="56">
        <f t="shared" si="139"/>
        <v>35490</v>
      </c>
      <c r="AD220" s="10">
        <f t="shared" si="140"/>
        <v>-9.8548404476394236</v>
      </c>
      <c r="AE220" s="10">
        <f t="shared" si="141"/>
        <v>-11.144144144144153</v>
      </c>
      <c r="AF220" s="10">
        <f t="shared" si="142"/>
        <v>-7.3414967504393136</v>
      </c>
      <c r="AG220" s="10">
        <f t="shared" si="168"/>
        <v>-25.985145938786125</v>
      </c>
      <c r="AH220" s="10">
        <f t="shared" si="143"/>
        <v>-13.071561694196943</v>
      </c>
      <c r="AI220" s="10"/>
      <c r="AJ220" s="10">
        <f t="shared" si="144"/>
        <v>2</v>
      </c>
      <c r="AK220" s="10">
        <f t="shared" si="145"/>
        <v>3</v>
      </c>
      <c r="AL220" s="10">
        <f t="shared" si="146"/>
        <v>1</v>
      </c>
      <c r="AM220" s="10">
        <f t="shared" si="147"/>
        <v>5</v>
      </c>
      <c r="AN220" s="10">
        <f t="shared" si="148"/>
        <v>4</v>
      </c>
      <c r="AO220" s="10" t="str">
        <f t="shared" si="149"/>
        <v/>
      </c>
      <c r="AP220" s="11" t="str">
        <f t="shared" si="167"/>
        <v>コア</v>
      </c>
      <c r="AQ220" s="11" t="str">
        <f t="shared" si="167"/>
        <v>割安</v>
      </c>
      <c r="AR220" s="11" t="str">
        <f t="shared" si="167"/>
        <v>成長</v>
      </c>
      <c r="AS220" s="11" t="str">
        <f t="shared" si="167"/>
        <v>市場T</v>
      </c>
      <c r="AT220" s="11" t="str">
        <f t="shared" si="167"/>
        <v>小型</v>
      </c>
      <c r="AU220" s="10">
        <f t="shared" si="169"/>
        <v>-7.34</v>
      </c>
      <c r="AV220" s="10">
        <f t="shared" si="170"/>
        <v>-9.85</v>
      </c>
      <c r="AW220" s="10">
        <f t="shared" si="171"/>
        <v>-11.14</v>
      </c>
      <c r="AX220" s="10">
        <f t="shared" si="172"/>
        <v>-13.07</v>
      </c>
      <c r="AY220" s="10">
        <f t="shared" si="173"/>
        <v>-25.99</v>
      </c>
      <c r="AZ220" s="10">
        <f t="shared" si="150"/>
        <v>0.17962228000547587</v>
      </c>
      <c r="BA220" s="10">
        <f t="shared" si="151"/>
        <v>-7.5983992705541681E-2</v>
      </c>
      <c r="BB220" s="10">
        <f t="shared" si="152"/>
        <v>0.61180603931307864</v>
      </c>
      <c r="BC220" s="10">
        <f t="shared" si="153"/>
        <v>-4.3643031784840964</v>
      </c>
      <c r="BD220" s="10"/>
      <c r="BE220" s="10">
        <f t="shared" si="174"/>
        <v>-0.39584725935829512</v>
      </c>
      <c r="BF220" s="10">
        <f t="shared" si="155"/>
        <v>2</v>
      </c>
      <c r="BG220" s="10">
        <f t="shared" si="156"/>
        <v>3</v>
      </c>
      <c r="BH220" s="10">
        <f t="shared" si="157"/>
        <v>1</v>
      </c>
      <c r="BI220" s="10">
        <f t="shared" si="158"/>
        <v>5</v>
      </c>
      <c r="BJ220" s="10" t="str">
        <f t="shared" si="159"/>
        <v/>
      </c>
      <c r="BK220" s="10">
        <f t="shared" si="160"/>
        <v>4</v>
      </c>
      <c r="BL220" s="3" t="str">
        <f t="shared" si="166"/>
        <v>コア</v>
      </c>
      <c r="BM220" s="3" t="str">
        <f t="shared" si="166"/>
        <v>割安</v>
      </c>
      <c r="BN220" s="3" t="str">
        <f t="shared" si="166"/>
        <v>成長</v>
      </c>
      <c r="BO220" s="3" t="str">
        <f t="shared" si="166"/>
        <v>市場P</v>
      </c>
      <c r="BP220" s="3" t="str">
        <f t="shared" si="166"/>
        <v>小型</v>
      </c>
      <c r="BQ220" s="10">
        <f t="shared" si="161"/>
        <v>0.61</v>
      </c>
      <c r="BR220" s="10">
        <f t="shared" si="162"/>
        <v>0.18</v>
      </c>
      <c r="BS220" s="10">
        <f t="shared" si="163"/>
        <v>-0.08</v>
      </c>
      <c r="BT220" s="10">
        <f t="shared" si="164"/>
        <v>-0.4</v>
      </c>
      <c r="BU220" s="10">
        <f t="shared" si="165"/>
        <v>-4.3600000000000003</v>
      </c>
    </row>
    <row r="221" spans="1:73" x14ac:dyDescent="0.2">
      <c r="A221" s="1">
        <v>199704</v>
      </c>
      <c r="B221" s="5">
        <v>357.9</v>
      </c>
      <c r="C221" s="1">
        <v>602.21</v>
      </c>
      <c r="D221" s="1">
        <v>204.9</v>
      </c>
      <c r="E221" s="1">
        <v>364.6</v>
      </c>
      <c r="F221" s="5">
        <v>610.82000000000005</v>
      </c>
      <c r="G221" s="5">
        <v>211.05</v>
      </c>
      <c r="H221" s="5">
        <v>353.56</v>
      </c>
      <c r="I221" s="1">
        <v>628.21</v>
      </c>
      <c r="J221" s="5">
        <v>203</v>
      </c>
      <c r="K221" s="1">
        <v>374.24</v>
      </c>
      <c r="L221" s="1">
        <v>557.98</v>
      </c>
      <c r="M221" s="1">
        <v>223</v>
      </c>
      <c r="N221" s="1">
        <v>355.24</v>
      </c>
      <c r="O221" s="1">
        <v>548.34</v>
      </c>
      <c r="P221" s="1">
        <v>208.95</v>
      </c>
      <c r="Q221" s="5">
        <v>317.52999999999997</v>
      </c>
      <c r="R221" s="1">
        <v>527.75</v>
      </c>
      <c r="S221" s="1">
        <v>180.93</v>
      </c>
      <c r="T221" s="1" t="s">
        <v>40</v>
      </c>
      <c r="U221" s="1" t="s">
        <v>40</v>
      </c>
      <c r="V221" s="1" t="s">
        <v>40</v>
      </c>
      <c r="W221" s="1" t="s">
        <v>40</v>
      </c>
      <c r="X221" s="1" t="s">
        <v>40</v>
      </c>
      <c r="Y221" s="1" t="s">
        <v>40</v>
      </c>
      <c r="Z221" s="5">
        <v>1005.18</v>
      </c>
      <c r="AA221" s="1">
        <v>993.39</v>
      </c>
      <c r="AB221" s="1">
        <v>1015.81</v>
      </c>
      <c r="AC221" s="56">
        <f t="shared" si="139"/>
        <v>35521</v>
      </c>
      <c r="AD221" s="10">
        <f t="shared" si="140"/>
        <v>-9.9364503619822742</v>
      </c>
      <c r="AE221" s="10">
        <f t="shared" si="141"/>
        <v>-8.6561350357065585</v>
      </c>
      <c r="AF221" s="10">
        <f t="shared" si="142"/>
        <v>-5.0182677842252277</v>
      </c>
      <c r="AG221" s="10">
        <f t="shared" si="168"/>
        <v>-30.233120207413265</v>
      </c>
      <c r="AH221" s="10">
        <f t="shared" si="143"/>
        <v>-12.805145446572141</v>
      </c>
      <c r="AI221" s="10"/>
      <c r="AJ221" s="10">
        <f t="shared" si="144"/>
        <v>3</v>
      </c>
      <c r="AK221" s="10">
        <f t="shared" si="145"/>
        <v>2</v>
      </c>
      <c r="AL221" s="10">
        <f t="shared" si="146"/>
        <v>1</v>
      </c>
      <c r="AM221" s="10">
        <f t="shared" si="147"/>
        <v>5</v>
      </c>
      <c r="AN221" s="10">
        <f t="shared" si="148"/>
        <v>4</v>
      </c>
      <c r="AO221" s="10" t="str">
        <f t="shared" si="149"/>
        <v/>
      </c>
      <c r="AP221" s="11" t="str">
        <f t="shared" si="167"/>
        <v>コア</v>
      </c>
      <c r="AQ221" s="11" t="str">
        <f t="shared" si="167"/>
        <v>成長</v>
      </c>
      <c r="AR221" s="11" t="str">
        <f t="shared" si="167"/>
        <v>割安</v>
      </c>
      <c r="AS221" s="11" t="str">
        <f t="shared" si="167"/>
        <v>市場T</v>
      </c>
      <c r="AT221" s="11" t="str">
        <f t="shared" si="167"/>
        <v>小型</v>
      </c>
      <c r="AU221" s="10">
        <f t="shared" si="169"/>
        <v>-5.0199999999999996</v>
      </c>
      <c r="AV221" s="10">
        <f t="shared" si="170"/>
        <v>-8.66</v>
      </c>
      <c r="AW221" s="10">
        <f t="shared" si="171"/>
        <v>-9.94</v>
      </c>
      <c r="AX221" s="10">
        <f t="shared" si="172"/>
        <v>-12.81</v>
      </c>
      <c r="AY221" s="10">
        <f t="shared" si="173"/>
        <v>-30.23</v>
      </c>
      <c r="AZ221" s="10">
        <f t="shared" si="150"/>
        <v>4.3049128259421865</v>
      </c>
      <c r="BA221" s="10">
        <f t="shared" si="151"/>
        <v>6.9907735982966734</v>
      </c>
      <c r="BB221" s="10">
        <f t="shared" si="152"/>
        <v>6.4330654143712973</v>
      </c>
      <c r="BC221" s="10">
        <f t="shared" si="153"/>
        <v>1.4732199923302991</v>
      </c>
      <c r="BD221" s="10"/>
      <c r="BE221" s="10">
        <f t="shared" si="174"/>
        <v>5.4034499030042538</v>
      </c>
      <c r="BF221" s="10">
        <f t="shared" si="155"/>
        <v>4</v>
      </c>
      <c r="BG221" s="10">
        <f t="shared" si="156"/>
        <v>1</v>
      </c>
      <c r="BH221" s="10">
        <f t="shared" si="157"/>
        <v>2</v>
      </c>
      <c r="BI221" s="10">
        <f t="shared" si="158"/>
        <v>5</v>
      </c>
      <c r="BJ221" s="10" t="str">
        <f t="shared" si="159"/>
        <v/>
      </c>
      <c r="BK221" s="10">
        <f t="shared" si="160"/>
        <v>3</v>
      </c>
      <c r="BL221" s="3" t="str">
        <f t="shared" si="166"/>
        <v>成長</v>
      </c>
      <c r="BM221" s="3" t="str">
        <f t="shared" si="166"/>
        <v>コア</v>
      </c>
      <c r="BN221" s="3" t="str">
        <f t="shared" si="166"/>
        <v>市場P</v>
      </c>
      <c r="BO221" s="3" t="str">
        <f t="shared" si="166"/>
        <v>割安</v>
      </c>
      <c r="BP221" s="3" t="str">
        <f t="shared" si="166"/>
        <v>小型</v>
      </c>
      <c r="BQ221" s="10">
        <f t="shared" si="161"/>
        <v>6.99</v>
      </c>
      <c r="BR221" s="10">
        <f t="shared" si="162"/>
        <v>6.43</v>
      </c>
      <c r="BS221" s="10">
        <f t="shared" si="163"/>
        <v>5.4</v>
      </c>
      <c r="BT221" s="10">
        <f t="shared" si="164"/>
        <v>4.3</v>
      </c>
      <c r="BU221" s="10">
        <f t="shared" si="165"/>
        <v>1.47</v>
      </c>
    </row>
    <row r="222" spans="1:73" x14ac:dyDescent="0.2">
      <c r="A222" s="1">
        <v>199705</v>
      </c>
      <c r="B222" s="5">
        <v>369.14</v>
      </c>
      <c r="C222" s="1">
        <v>621.11</v>
      </c>
      <c r="D222" s="1">
        <v>211.34</v>
      </c>
      <c r="E222" s="1">
        <v>374.18</v>
      </c>
      <c r="F222" s="5">
        <v>627.19000000000005</v>
      </c>
      <c r="G222" s="5">
        <v>216.49</v>
      </c>
      <c r="H222" s="5">
        <v>360.15</v>
      </c>
      <c r="I222" s="1">
        <v>643.28</v>
      </c>
      <c r="J222" s="5">
        <v>205.96</v>
      </c>
      <c r="K222" s="1">
        <v>388.93</v>
      </c>
      <c r="L222" s="1">
        <v>575.14</v>
      </c>
      <c r="M222" s="1">
        <v>233.83</v>
      </c>
      <c r="N222" s="1">
        <v>371.78</v>
      </c>
      <c r="O222" s="1">
        <v>569.52</v>
      </c>
      <c r="P222" s="1">
        <v>220.5</v>
      </c>
      <c r="Q222" s="5">
        <v>337.61</v>
      </c>
      <c r="R222" s="1">
        <v>557.49</v>
      </c>
      <c r="S222" s="1">
        <v>193.77</v>
      </c>
      <c r="T222" s="1" t="s">
        <v>40</v>
      </c>
      <c r="U222" s="1" t="s">
        <v>40</v>
      </c>
      <c r="V222" s="1" t="s">
        <v>40</v>
      </c>
      <c r="W222" s="1" t="s">
        <v>40</v>
      </c>
      <c r="X222" s="1" t="s">
        <v>40</v>
      </c>
      <c r="Y222" s="1" t="s">
        <v>40</v>
      </c>
      <c r="Z222" s="5">
        <v>1035.02</v>
      </c>
      <c r="AA222" s="1">
        <v>1022.85</v>
      </c>
      <c r="AB222" s="1">
        <v>1046.01</v>
      </c>
      <c r="AC222" s="56">
        <f t="shared" si="139"/>
        <v>35551</v>
      </c>
      <c r="AD222" s="10">
        <f t="shared" si="140"/>
        <v>-5.7990387503754732</v>
      </c>
      <c r="AE222" s="10">
        <f t="shared" si="141"/>
        <v>-4.0933859035130364</v>
      </c>
      <c r="AF222" s="10">
        <f t="shared" si="142"/>
        <v>-0.98152424942264949</v>
      </c>
      <c r="AG222" s="10">
        <f t="shared" si="168"/>
        <v>-25.002221432379599</v>
      </c>
      <c r="AH222" s="10">
        <f t="shared" si="143"/>
        <v>-8.3200874230081485</v>
      </c>
      <c r="AI222" s="10"/>
      <c r="AJ222" s="10">
        <f t="shared" si="144"/>
        <v>3</v>
      </c>
      <c r="AK222" s="10">
        <f t="shared" si="145"/>
        <v>2</v>
      </c>
      <c r="AL222" s="10">
        <f t="shared" si="146"/>
        <v>1</v>
      </c>
      <c r="AM222" s="10">
        <f t="shared" si="147"/>
        <v>5</v>
      </c>
      <c r="AN222" s="10">
        <f t="shared" si="148"/>
        <v>4</v>
      </c>
      <c r="AO222" s="10" t="str">
        <f t="shared" si="149"/>
        <v/>
      </c>
      <c r="AP222" s="11" t="str">
        <f t="shared" si="167"/>
        <v>コア</v>
      </c>
      <c r="AQ222" s="11" t="str">
        <f t="shared" si="167"/>
        <v>成長</v>
      </c>
      <c r="AR222" s="11" t="str">
        <f t="shared" si="167"/>
        <v>割安</v>
      </c>
      <c r="AS222" s="11" t="str">
        <f t="shared" si="167"/>
        <v>市場T</v>
      </c>
      <c r="AT222" s="11" t="str">
        <f t="shared" si="167"/>
        <v>小型</v>
      </c>
      <c r="AU222" s="10">
        <f t="shared" si="169"/>
        <v>-0.98</v>
      </c>
      <c r="AV222" s="10">
        <f t="shared" si="170"/>
        <v>-4.09</v>
      </c>
      <c r="AW222" s="10">
        <f t="shared" si="171"/>
        <v>-5.8</v>
      </c>
      <c r="AX222" s="10">
        <f t="shared" si="172"/>
        <v>-8.32</v>
      </c>
      <c r="AY222" s="10">
        <f t="shared" si="173"/>
        <v>-25</v>
      </c>
      <c r="AZ222" s="10">
        <f t="shared" si="150"/>
        <v>2.6800039291444255</v>
      </c>
      <c r="BA222" s="10">
        <f t="shared" si="151"/>
        <v>2.577588249230045</v>
      </c>
      <c r="BB222" s="10">
        <f t="shared" si="152"/>
        <v>1.8638986310668626</v>
      </c>
      <c r="BC222" s="10">
        <f t="shared" si="153"/>
        <v>6.3238119232828627</v>
      </c>
      <c r="BD222" s="10"/>
      <c r="BE222" s="10">
        <f t="shared" si="174"/>
        <v>2.968622535267329</v>
      </c>
      <c r="BF222" s="10">
        <f t="shared" si="155"/>
        <v>3</v>
      </c>
      <c r="BG222" s="10">
        <f t="shared" si="156"/>
        <v>4</v>
      </c>
      <c r="BH222" s="10">
        <f t="shared" si="157"/>
        <v>5</v>
      </c>
      <c r="BI222" s="10">
        <f t="shared" si="158"/>
        <v>1</v>
      </c>
      <c r="BJ222" s="10" t="str">
        <f t="shared" si="159"/>
        <v/>
      </c>
      <c r="BK222" s="10">
        <f t="shared" si="160"/>
        <v>2</v>
      </c>
      <c r="BL222" s="3" t="str">
        <f t="shared" si="166"/>
        <v>小型</v>
      </c>
      <c r="BM222" s="3" t="str">
        <f t="shared" si="166"/>
        <v>市場P</v>
      </c>
      <c r="BN222" s="3" t="str">
        <f t="shared" si="166"/>
        <v>割安</v>
      </c>
      <c r="BO222" s="3" t="str">
        <f t="shared" si="166"/>
        <v>成長</v>
      </c>
      <c r="BP222" s="3" t="str">
        <f t="shared" si="166"/>
        <v>コア</v>
      </c>
      <c r="BQ222" s="10">
        <f t="shared" si="161"/>
        <v>6.32</v>
      </c>
      <c r="BR222" s="10">
        <f t="shared" si="162"/>
        <v>2.97</v>
      </c>
      <c r="BS222" s="10">
        <f t="shared" si="163"/>
        <v>2.68</v>
      </c>
      <c r="BT222" s="10">
        <f t="shared" si="164"/>
        <v>2.58</v>
      </c>
      <c r="BU222" s="10">
        <f t="shared" si="165"/>
        <v>1.86</v>
      </c>
    </row>
    <row r="223" spans="1:73" x14ac:dyDescent="0.2">
      <c r="A223" s="1">
        <v>199706</v>
      </c>
      <c r="B223" s="5">
        <v>382.13</v>
      </c>
      <c r="C223" s="1">
        <v>645.39</v>
      </c>
      <c r="D223" s="1">
        <v>218.03</v>
      </c>
      <c r="E223" s="1">
        <v>388.91</v>
      </c>
      <c r="F223" s="5">
        <v>655.58</v>
      </c>
      <c r="G223" s="5">
        <v>223.91</v>
      </c>
      <c r="H223" s="5">
        <v>376.55</v>
      </c>
      <c r="I223" s="1">
        <v>676.59</v>
      </c>
      <c r="J223" s="5">
        <v>214.34</v>
      </c>
      <c r="K223" s="1">
        <v>400.25</v>
      </c>
      <c r="L223" s="1">
        <v>595.91999999999996</v>
      </c>
      <c r="M223" s="1">
        <v>238.87</v>
      </c>
      <c r="N223" s="1">
        <v>380.42</v>
      </c>
      <c r="O223" s="1">
        <v>584.79999999999995</v>
      </c>
      <c r="P223" s="1">
        <v>224.77</v>
      </c>
      <c r="Q223" s="5">
        <v>341.05</v>
      </c>
      <c r="R223" s="1">
        <v>561.07000000000005</v>
      </c>
      <c r="S223" s="1">
        <v>196.56</v>
      </c>
      <c r="T223" s="1" t="s">
        <v>40</v>
      </c>
      <c r="U223" s="1" t="s">
        <v>40</v>
      </c>
      <c r="V223" s="1" t="s">
        <v>40</v>
      </c>
      <c r="W223" s="1" t="s">
        <v>40</v>
      </c>
      <c r="X223" s="1" t="s">
        <v>40</v>
      </c>
      <c r="Y223" s="1" t="s">
        <v>40</v>
      </c>
      <c r="Z223" s="5">
        <v>1072.9100000000001</v>
      </c>
      <c r="AA223" s="1">
        <v>1065.25</v>
      </c>
      <c r="AB223" s="1">
        <v>1079.83</v>
      </c>
      <c r="AC223" s="56">
        <f t="shared" si="139"/>
        <v>35582</v>
      </c>
      <c r="AD223" s="10">
        <f t="shared" si="140"/>
        <v>-4.1703819561181632</v>
      </c>
      <c r="AE223" s="10">
        <f t="shared" si="141"/>
        <v>-2.6435931997043416</v>
      </c>
      <c r="AF223" s="10">
        <f t="shared" si="142"/>
        <v>0.59843445272635964</v>
      </c>
      <c r="AG223" s="10">
        <f t="shared" si="168"/>
        <v>-25.252591667214585</v>
      </c>
      <c r="AH223" s="10">
        <f t="shared" si="143"/>
        <v>-7.0989230058590369</v>
      </c>
      <c r="AI223" s="10"/>
      <c r="AJ223" s="10">
        <f t="shared" si="144"/>
        <v>3</v>
      </c>
      <c r="AK223" s="10">
        <f t="shared" si="145"/>
        <v>2</v>
      </c>
      <c r="AL223" s="10">
        <f t="shared" si="146"/>
        <v>1</v>
      </c>
      <c r="AM223" s="10">
        <f t="shared" si="147"/>
        <v>5</v>
      </c>
      <c r="AN223" s="10">
        <f t="shared" si="148"/>
        <v>4</v>
      </c>
      <c r="AO223" s="10" t="str">
        <f t="shared" si="149"/>
        <v/>
      </c>
      <c r="AP223" s="11" t="str">
        <f t="shared" si="167"/>
        <v>コア</v>
      </c>
      <c r="AQ223" s="11" t="str">
        <f t="shared" si="167"/>
        <v>成長</v>
      </c>
      <c r="AR223" s="11" t="str">
        <f t="shared" si="167"/>
        <v>割安</v>
      </c>
      <c r="AS223" s="11" t="str">
        <f t="shared" si="167"/>
        <v>市場T</v>
      </c>
      <c r="AT223" s="11" t="str">
        <f t="shared" si="167"/>
        <v>小型</v>
      </c>
      <c r="AU223" s="10">
        <f t="shared" si="169"/>
        <v>0.6</v>
      </c>
      <c r="AV223" s="10">
        <f t="shared" si="170"/>
        <v>-2.64</v>
      </c>
      <c r="AW223" s="10">
        <f t="shared" si="171"/>
        <v>-4.17</v>
      </c>
      <c r="AX223" s="10">
        <f t="shared" si="172"/>
        <v>-7.1</v>
      </c>
      <c r="AY223" s="10">
        <f t="shared" si="173"/>
        <v>-25.25</v>
      </c>
      <c r="AZ223" s="10">
        <f t="shared" si="150"/>
        <v>4.5265390073183642</v>
      </c>
      <c r="BA223" s="10">
        <f t="shared" si="151"/>
        <v>3.4274100420342624</v>
      </c>
      <c r="BB223" s="10">
        <f t="shared" si="152"/>
        <v>4.5536581979730872</v>
      </c>
      <c r="BC223" s="10">
        <f t="shared" si="153"/>
        <v>1.0189271644797326</v>
      </c>
      <c r="BD223" s="10"/>
      <c r="BE223" s="10">
        <f t="shared" si="174"/>
        <v>3.6607988251434742</v>
      </c>
      <c r="BF223" s="10">
        <f t="shared" si="155"/>
        <v>2</v>
      </c>
      <c r="BG223" s="10">
        <f t="shared" si="156"/>
        <v>4</v>
      </c>
      <c r="BH223" s="10">
        <f t="shared" si="157"/>
        <v>1</v>
      </c>
      <c r="BI223" s="10">
        <f t="shared" si="158"/>
        <v>5</v>
      </c>
      <c r="BJ223" s="10" t="str">
        <f t="shared" si="159"/>
        <v/>
      </c>
      <c r="BK223" s="10">
        <f t="shared" si="160"/>
        <v>3</v>
      </c>
      <c r="BL223" s="3" t="str">
        <f t="shared" si="166"/>
        <v>コア</v>
      </c>
      <c r="BM223" s="3" t="str">
        <f t="shared" si="166"/>
        <v>割安</v>
      </c>
      <c r="BN223" s="3" t="str">
        <f t="shared" si="166"/>
        <v>市場P</v>
      </c>
      <c r="BO223" s="3" t="str">
        <f t="shared" si="166"/>
        <v>成長</v>
      </c>
      <c r="BP223" s="3" t="str">
        <f t="shared" si="166"/>
        <v>小型</v>
      </c>
      <c r="BQ223" s="10">
        <f t="shared" si="161"/>
        <v>4.55</v>
      </c>
      <c r="BR223" s="10">
        <f t="shared" si="162"/>
        <v>4.53</v>
      </c>
      <c r="BS223" s="10">
        <f t="shared" si="163"/>
        <v>3.66</v>
      </c>
      <c r="BT223" s="10">
        <f t="shared" si="164"/>
        <v>3.43</v>
      </c>
      <c r="BU223" s="10">
        <f t="shared" si="165"/>
        <v>1.02</v>
      </c>
    </row>
    <row r="224" spans="1:73" x14ac:dyDescent="0.2">
      <c r="A224" s="1">
        <v>199707</v>
      </c>
      <c r="B224" s="5">
        <v>381.59</v>
      </c>
      <c r="C224" s="1">
        <v>623.41</v>
      </c>
      <c r="D224" s="1">
        <v>224.19</v>
      </c>
      <c r="E224" s="1">
        <v>391.95</v>
      </c>
      <c r="F224" s="5">
        <v>637.52</v>
      </c>
      <c r="G224" s="5">
        <v>232.62</v>
      </c>
      <c r="H224" s="5">
        <v>383.07</v>
      </c>
      <c r="I224" s="1">
        <v>664.91</v>
      </c>
      <c r="J224" s="5">
        <v>223.8</v>
      </c>
      <c r="K224" s="1">
        <v>396.93</v>
      </c>
      <c r="L224" s="1">
        <v>570.79999999999995</v>
      </c>
      <c r="M224" s="1">
        <v>245.69</v>
      </c>
      <c r="N224" s="1">
        <v>371.49</v>
      </c>
      <c r="O224" s="1">
        <v>555.21</v>
      </c>
      <c r="P224" s="1">
        <v>226.15</v>
      </c>
      <c r="Q224" s="5">
        <v>321.17</v>
      </c>
      <c r="R224" s="1">
        <v>521.88</v>
      </c>
      <c r="S224" s="1">
        <v>187.61</v>
      </c>
      <c r="T224" s="1" t="s">
        <v>40</v>
      </c>
      <c r="U224" s="1" t="s">
        <v>40</v>
      </c>
      <c r="V224" s="1" t="s">
        <v>40</v>
      </c>
      <c r="W224" s="1" t="s">
        <v>40</v>
      </c>
      <c r="X224" s="1" t="s">
        <v>40</v>
      </c>
      <c r="Y224" s="1" t="s">
        <v>40</v>
      </c>
      <c r="Z224" s="5">
        <v>1075.5899999999999</v>
      </c>
      <c r="AA224" s="1">
        <v>1031.74</v>
      </c>
      <c r="AB224" s="1">
        <v>1115.17</v>
      </c>
      <c r="AC224" s="56">
        <f t="shared" si="139"/>
        <v>35612</v>
      </c>
      <c r="AD224" s="10">
        <f t="shared" si="140"/>
        <v>-0.10341909806009797</v>
      </c>
      <c r="AE224" s="10">
        <f t="shared" si="141"/>
        <v>8.2658475286232935</v>
      </c>
      <c r="AF224" s="10">
        <f t="shared" si="142"/>
        <v>9.8408602150537696</v>
      </c>
      <c r="AG224" s="10">
        <f t="shared" si="168"/>
        <v>-22.869836695485102</v>
      </c>
      <c r="AH224" s="10">
        <f t="shared" si="143"/>
        <v>-0.25355499790883362</v>
      </c>
      <c r="AI224" s="10"/>
      <c r="AJ224" s="10">
        <f t="shared" si="144"/>
        <v>3</v>
      </c>
      <c r="AK224" s="10">
        <f t="shared" si="145"/>
        <v>2</v>
      </c>
      <c r="AL224" s="10">
        <f t="shared" si="146"/>
        <v>1</v>
      </c>
      <c r="AM224" s="10">
        <f t="shared" si="147"/>
        <v>5</v>
      </c>
      <c r="AN224" s="10">
        <f t="shared" si="148"/>
        <v>4</v>
      </c>
      <c r="AO224" s="10" t="str">
        <f t="shared" si="149"/>
        <v/>
      </c>
      <c r="AP224" s="11" t="str">
        <f t="shared" si="167"/>
        <v>コア</v>
      </c>
      <c r="AQ224" s="11" t="str">
        <f t="shared" si="167"/>
        <v>成長</v>
      </c>
      <c r="AR224" s="11" t="str">
        <f t="shared" si="167"/>
        <v>割安</v>
      </c>
      <c r="AS224" s="11" t="str">
        <f t="shared" si="167"/>
        <v>市場T</v>
      </c>
      <c r="AT224" s="11" t="str">
        <f t="shared" si="167"/>
        <v>小型</v>
      </c>
      <c r="AU224" s="10">
        <f t="shared" si="169"/>
        <v>9.84</v>
      </c>
      <c r="AV224" s="10">
        <f t="shared" si="170"/>
        <v>8.27</v>
      </c>
      <c r="AW224" s="10">
        <f t="shared" si="171"/>
        <v>-0.1</v>
      </c>
      <c r="AX224" s="10">
        <f t="shared" si="172"/>
        <v>-0.25</v>
      </c>
      <c r="AY224" s="10">
        <f t="shared" si="173"/>
        <v>-22.87</v>
      </c>
      <c r="AZ224" s="10">
        <f t="shared" si="150"/>
        <v>-2.7548125324140527</v>
      </c>
      <c r="BA224" s="10">
        <f t="shared" si="151"/>
        <v>3.8899557858067979</v>
      </c>
      <c r="BB224" s="10">
        <f t="shared" si="152"/>
        <v>1.731509759660077</v>
      </c>
      <c r="BC224" s="10">
        <f t="shared" si="153"/>
        <v>-5.8290573229731741</v>
      </c>
      <c r="BD224" s="10"/>
      <c r="BE224" s="10">
        <f t="shared" si="174"/>
        <v>0.24978795984749169</v>
      </c>
      <c r="BF224" s="10">
        <f t="shared" si="155"/>
        <v>4</v>
      </c>
      <c r="BG224" s="10">
        <f t="shared" si="156"/>
        <v>1</v>
      </c>
      <c r="BH224" s="10">
        <f t="shared" si="157"/>
        <v>2</v>
      </c>
      <c r="BI224" s="10">
        <f t="shared" si="158"/>
        <v>5</v>
      </c>
      <c r="BJ224" s="10" t="str">
        <f t="shared" si="159"/>
        <v/>
      </c>
      <c r="BK224" s="10">
        <f t="shared" si="160"/>
        <v>3</v>
      </c>
      <c r="BL224" s="3" t="str">
        <f t="shared" ref="BL224:BP233" si="175">INDEX($BF$12:$BK$12,MATCH(BL$12,$BF224:$BK224,0))</f>
        <v>成長</v>
      </c>
      <c r="BM224" s="3" t="str">
        <f t="shared" si="175"/>
        <v>コア</v>
      </c>
      <c r="BN224" s="3" t="str">
        <f t="shared" si="175"/>
        <v>市場P</v>
      </c>
      <c r="BO224" s="3" t="str">
        <f t="shared" si="175"/>
        <v>割安</v>
      </c>
      <c r="BP224" s="3" t="str">
        <f t="shared" si="175"/>
        <v>小型</v>
      </c>
      <c r="BQ224" s="10">
        <f t="shared" si="161"/>
        <v>3.89</v>
      </c>
      <c r="BR224" s="10">
        <f t="shared" si="162"/>
        <v>1.73</v>
      </c>
      <c r="BS224" s="10">
        <f t="shared" si="163"/>
        <v>0.25</v>
      </c>
      <c r="BT224" s="10">
        <f t="shared" si="164"/>
        <v>-2.75</v>
      </c>
      <c r="BU224" s="10">
        <f t="shared" si="165"/>
        <v>-5.83</v>
      </c>
    </row>
    <row r="225" spans="1:73" x14ac:dyDescent="0.2">
      <c r="A225" s="1">
        <v>199708</v>
      </c>
      <c r="B225" s="5">
        <v>350.63</v>
      </c>
      <c r="C225" s="1">
        <v>576.74</v>
      </c>
      <c r="D225" s="1">
        <v>204.8</v>
      </c>
      <c r="E225" s="1">
        <v>360.83</v>
      </c>
      <c r="F225" s="5">
        <v>590.84</v>
      </c>
      <c r="G225" s="5">
        <v>212.98</v>
      </c>
      <c r="H225" s="5">
        <v>352.23</v>
      </c>
      <c r="I225" s="1">
        <v>610.03</v>
      </c>
      <c r="J225" s="5">
        <v>206.11</v>
      </c>
      <c r="K225" s="1">
        <v>366.2</v>
      </c>
      <c r="L225" s="1">
        <v>536.77</v>
      </c>
      <c r="M225" s="1">
        <v>222.24</v>
      </c>
      <c r="N225" s="1">
        <v>341.06</v>
      </c>
      <c r="O225" s="1">
        <v>518.01</v>
      </c>
      <c r="P225" s="1">
        <v>204.17</v>
      </c>
      <c r="Q225" s="5">
        <v>291.42</v>
      </c>
      <c r="R225" s="1">
        <v>477.9</v>
      </c>
      <c r="S225" s="1">
        <v>168.54</v>
      </c>
      <c r="T225" s="1" t="s">
        <v>40</v>
      </c>
      <c r="U225" s="1" t="s">
        <v>40</v>
      </c>
      <c r="V225" s="1" t="s">
        <v>40</v>
      </c>
      <c r="W225" s="1" t="s">
        <v>40</v>
      </c>
      <c r="X225" s="1" t="s">
        <v>40</v>
      </c>
      <c r="Y225" s="1" t="s">
        <v>40</v>
      </c>
      <c r="Z225" s="5">
        <v>987.9</v>
      </c>
      <c r="AA225" s="1">
        <v>954.51</v>
      </c>
      <c r="AB225" s="1">
        <v>1018.04</v>
      </c>
      <c r="AC225" s="56">
        <f t="shared" si="139"/>
        <v>35643</v>
      </c>
      <c r="AD225" s="10">
        <f t="shared" si="140"/>
        <v>-4.4226600666472438</v>
      </c>
      <c r="AE225" s="10">
        <f t="shared" si="141"/>
        <v>1.4383692131834547</v>
      </c>
      <c r="AF225" s="10">
        <f t="shared" si="142"/>
        <v>3.3508406443472971</v>
      </c>
      <c r="AG225" s="10">
        <f t="shared" si="168"/>
        <v>-28.359309700575242</v>
      </c>
      <c r="AH225" s="10">
        <f t="shared" si="143"/>
        <v>-5.8559768016324787</v>
      </c>
      <c r="AI225" s="10"/>
      <c r="AJ225" s="10">
        <f t="shared" si="144"/>
        <v>3</v>
      </c>
      <c r="AK225" s="10">
        <f t="shared" si="145"/>
        <v>2</v>
      </c>
      <c r="AL225" s="10">
        <f t="shared" si="146"/>
        <v>1</v>
      </c>
      <c r="AM225" s="10">
        <f t="shared" si="147"/>
        <v>5</v>
      </c>
      <c r="AN225" s="10">
        <f t="shared" si="148"/>
        <v>4</v>
      </c>
      <c r="AO225" s="10" t="str">
        <f t="shared" si="149"/>
        <v/>
      </c>
      <c r="AP225" s="11" t="str">
        <f t="shared" ref="AP225:AT234" si="176">INDEX($AJ$12:$AO$12,MATCH(AP$12,$AJ225:$AO225,0))</f>
        <v>コア</v>
      </c>
      <c r="AQ225" s="11" t="str">
        <f t="shared" si="176"/>
        <v>成長</v>
      </c>
      <c r="AR225" s="11" t="str">
        <f t="shared" si="176"/>
        <v>割安</v>
      </c>
      <c r="AS225" s="11" t="str">
        <f t="shared" si="176"/>
        <v>市場T</v>
      </c>
      <c r="AT225" s="11" t="str">
        <f t="shared" si="176"/>
        <v>小型</v>
      </c>
      <c r="AU225" s="10">
        <f t="shared" si="169"/>
        <v>3.35</v>
      </c>
      <c r="AV225" s="10">
        <f t="shared" si="170"/>
        <v>1.44</v>
      </c>
      <c r="AW225" s="10">
        <f t="shared" si="171"/>
        <v>-4.42</v>
      </c>
      <c r="AX225" s="10">
        <f t="shared" si="172"/>
        <v>-5.86</v>
      </c>
      <c r="AY225" s="10">
        <f t="shared" si="173"/>
        <v>-28.36</v>
      </c>
      <c r="AZ225" s="10">
        <f t="shared" si="150"/>
        <v>-7.3221232275065828</v>
      </c>
      <c r="BA225" s="10">
        <f t="shared" si="151"/>
        <v>-8.4429541741896763</v>
      </c>
      <c r="BB225" s="10">
        <f t="shared" si="152"/>
        <v>-8.050747905082611</v>
      </c>
      <c r="BC225" s="10">
        <f t="shared" si="153"/>
        <v>-9.263007130180279</v>
      </c>
      <c r="BD225" s="10"/>
      <c r="BE225" s="10">
        <f t="shared" si="174"/>
        <v>-8.1527347781217721</v>
      </c>
      <c r="BF225" s="10">
        <f t="shared" si="155"/>
        <v>1</v>
      </c>
      <c r="BG225" s="10">
        <f t="shared" si="156"/>
        <v>4</v>
      </c>
      <c r="BH225" s="10">
        <f t="shared" si="157"/>
        <v>2</v>
      </c>
      <c r="BI225" s="10">
        <f t="shared" si="158"/>
        <v>5</v>
      </c>
      <c r="BJ225" s="10" t="str">
        <f t="shared" si="159"/>
        <v/>
      </c>
      <c r="BK225" s="10">
        <f t="shared" si="160"/>
        <v>3</v>
      </c>
      <c r="BL225" s="3" t="str">
        <f t="shared" si="175"/>
        <v>割安</v>
      </c>
      <c r="BM225" s="3" t="str">
        <f t="shared" si="175"/>
        <v>コア</v>
      </c>
      <c r="BN225" s="3" t="str">
        <f t="shared" si="175"/>
        <v>市場P</v>
      </c>
      <c r="BO225" s="3" t="str">
        <f t="shared" si="175"/>
        <v>成長</v>
      </c>
      <c r="BP225" s="3" t="str">
        <f t="shared" si="175"/>
        <v>小型</v>
      </c>
      <c r="BQ225" s="10">
        <f t="shared" si="161"/>
        <v>-7.32</v>
      </c>
      <c r="BR225" s="10">
        <f t="shared" si="162"/>
        <v>-8.0500000000000007</v>
      </c>
      <c r="BS225" s="10">
        <f t="shared" si="163"/>
        <v>-8.15</v>
      </c>
      <c r="BT225" s="10">
        <f t="shared" si="164"/>
        <v>-8.44</v>
      </c>
      <c r="BU225" s="10">
        <f t="shared" si="165"/>
        <v>-9.26</v>
      </c>
    </row>
    <row r="226" spans="1:73" x14ac:dyDescent="0.2">
      <c r="A226" s="1">
        <v>199709</v>
      </c>
      <c r="B226" s="5">
        <v>341.85</v>
      </c>
      <c r="C226" s="1">
        <v>544.4</v>
      </c>
      <c r="D226" s="1">
        <v>205.16</v>
      </c>
      <c r="E226" s="1">
        <v>356.66</v>
      </c>
      <c r="F226" s="5">
        <v>564.53</v>
      </c>
      <c r="G226" s="5">
        <v>216.35</v>
      </c>
      <c r="H226" s="5">
        <v>355</v>
      </c>
      <c r="I226" s="1">
        <v>588.37</v>
      </c>
      <c r="J226" s="5">
        <v>214.22</v>
      </c>
      <c r="K226" s="1">
        <v>349.65</v>
      </c>
      <c r="L226" s="1">
        <v>505.98</v>
      </c>
      <c r="M226" s="1">
        <v>215.03</v>
      </c>
      <c r="N226" s="1">
        <v>318.74</v>
      </c>
      <c r="O226" s="1">
        <v>478.27</v>
      </c>
      <c r="P226" s="1">
        <v>193.25</v>
      </c>
      <c r="Q226" s="5">
        <v>257.88</v>
      </c>
      <c r="R226" s="1">
        <v>418.96</v>
      </c>
      <c r="S226" s="1">
        <v>150.66</v>
      </c>
      <c r="T226" s="1" t="s">
        <v>40</v>
      </c>
      <c r="U226" s="1" t="s">
        <v>40</v>
      </c>
      <c r="V226" s="1" t="s">
        <v>40</v>
      </c>
      <c r="W226" s="1" t="s">
        <v>40</v>
      </c>
      <c r="X226" s="1" t="s">
        <v>40</v>
      </c>
      <c r="Y226" s="1" t="s">
        <v>40</v>
      </c>
      <c r="Z226" s="5">
        <v>968.51</v>
      </c>
      <c r="AA226" s="1">
        <v>905.18</v>
      </c>
      <c r="AB226" s="1">
        <v>1025.6500000000001</v>
      </c>
      <c r="AC226" s="56">
        <f t="shared" si="139"/>
        <v>35674</v>
      </c>
      <c r="AD226" s="10">
        <f t="shared" si="140"/>
        <v>-14.105958249650053</v>
      </c>
      <c r="AE226" s="10">
        <f t="shared" si="141"/>
        <v>-2.1350703397113979</v>
      </c>
      <c r="AF226" s="10">
        <f t="shared" si="142"/>
        <v>-2.0770694839047699</v>
      </c>
      <c r="AG226" s="10">
        <f t="shared" si="168"/>
        <v>-38.208654813820864</v>
      </c>
      <c r="AH226" s="10">
        <f t="shared" si="143"/>
        <v>-12.81338468208828</v>
      </c>
      <c r="AI226" s="10"/>
      <c r="AJ226" s="10">
        <f t="shared" si="144"/>
        <v>4</v>
      </c>
      <c r="AK226" s="10">
        <f t="shared" si="145"/>
        <v>2</v>
      </c>
      <c r="AL226" s="10">
        <f t="shared" si="146"/>
        <v>1</v>
      </c>
      <c r="AM226" s="10">
        <f t="shared" si="147"/>
        <v>5</v>
      </c>
      <c r="AN226" s="10">
        <f t="shared" si="148"/>
        <v>3</v>
      </c>
      <c r="AO226" s="10" t="str">
        <f t="shared" si="149"/>
        <v/>
      </c>
      <c r="AP226" s="11" t="str">
        <f t="shared" si="176"/>
        <v>コア</v>
      </c>
      <c r="AQ226" s="11" t="str">
        <f t="shared" si="176"/>
        <v>成長</v>
      </c>
      <c r="AR226" s="11" t="str">
        <f t="shared" si="176"/>
        <v>市場T</v>
      </c>
      <c r="AS226" s="11" t="str">
        <f t="shared" si="176"/>
        <v>割安</v>
      </c>
      <c r="AT226" s="11" t="str">
        <f t="shared" si="176"/>
        <v>小型</v>
      </c>
      <c r="AU226" s="10">
        <f t="shared" si="169"/>
        <v>-2.08</v>
      </c>
      <c r="AV226" s="10">
        <f t="shared" si="170"/>
        <v>-2.14</v>
      </c>
      <c r="AW226" s="10">
        <f t="shared" si="171"/>
        <v>-12.81</v>
      </c>
      <c r="AX226" s="10">
        <f t="shared" si="172"/>
        <v>-14.11</v>
      </c>
      <c r="AY226" s="10">
        <f t="shared" si="173"/>
        <v>-38.21</v>
      </c>
      <c r="AZ226" s="10">
        <f t="shared" si="150"/>
        <v>-4.4529821948412485</v>
      </c>
      <c r="BA226" s="10">
        <f t="shared" si="151"/>
        <v>1.5823081979528641</v>
      </c>
      <c r="BB226" s="10">
        <f t="shared" si="152"/>
        <v>0.78641796553386989</v>
      </c>
      <c r="BC226" s="10">
        <f t="shared" si="153"/>
        <v>-11.509162034177479</v>
      </c>
      <c r="BD226" s="10"/>
      <c r="BE226" s="10">
        <f t="shared" si="174"/>
        <v>-1.9627492661200563</v>
      </c>
      <c r="BF226" s="10">
        <f t="shared" si="155"/>
        <v>4</v>
      </c>
      <c r="BG226" s="10">
        <f t="shared" si="156"/>
        <v>1</v>
      </c>
      <c r="BH226" s="10">
        <f t="shared" si="157"/>
        <v>2</v>
      </c>
      <c r="BI226" s="10">
        <f t="shared" si="158"/>
        <v>5</v>
      </c>
      <c r="BJ226" s="10" t="str">
        <f t="shared" si="159"/>
        <v/>
      </c>
      <c r="BK226" s="10">
        <f t="shared" si="160"/>
        <v>3</v>
      </c>
      <c r="BL226" s="3" t="str">
        <f t="shared" si="175"/>
        <v>成長</v>
      </c>
      <c r="BM226" s="3" t="str">
        <f t="shared" si="175"/>
        <v>コア</v>
      </c>
      <c r="BN226" s="3" t="str">
        <f t="shared" si="175"/>
        <v>市場P</v>
      </c>
      <c r="BO226" s="3" t="str">
        <f t="shared" si="175"/>
        <v>割安</v>
      </c>
      <c r="BP226" s="3" t="str">
        <f t="shared" si="175"/>
        <v>小型</v>
      </c>
      <c r="BQ226" s="10">
        <f t="shared" si="161"/>
        <v>1.58</v>
      </c>
      <c r="BR226" s="10">
        <f t="shared" si="162"/>
        <v>0.79</v>
      </c>
      <c r="BS226" s="10">
        <f t="shared" si="163"/>
        <v>-1.96</v>
      </c>
      <c r="BT226" s="10">
        <f t="shared" si="164"/>
        <v>-4.45</v>
      </c>
      <c r="BU226" s="10">
        <f t="shared" si="165"/>
        <v>-11.51</v>
      </c>
    </row>
    <row r="227" spans="1:73" x14ac:dyDescent="0.2">
      <c r="A227" s="1">
        <v>199710</v>
      </c>
      <c r="B227" s="5">
        <v>319.13</v>
      </c>
      <c r="C227" s="1">
        <v>516.37</v>
      </c>
      <c r="D227" s="1">
        <v>189.02</v>
      </c>
      <c r="E227" s="1">
        <v>329.86</v>
      </c>
      <c r="F227" s="5">
        <v>530.51</v>
      </c>
      <c r="G227" s="5">
        <v>197.58</v>
      </c>
      <c r="H227" s="5">
        <v>320.64</v>
      </c>
      <c r="I227" s="1">
        <v>539.59</v>
      </c>
      <c r="J227" s="5">
        <v>191.49</v>
      </c>
      <c r="K227" s="1">
        <v>337.18</v>
      </c>
      <c r="L227" s="1">
        <v>492.07</v>
      </c>
      <c r="M227" s="1">
        <v>205.57</v>
      </c>
      <c r="N227" s="1">
        <v>310.33999999999997</v>
      </c>
      <c r="O227" s="1">
        <v>469.36</v>
      </c>
      <c r="P227" s="1">
        <v>186.61</v>
      </c>
      <c r="Q227" s="5">
        <v>257.44</v>
      </c>
      <c r="R227" s="1">
        <v>420.79</v>
      </c>
      <c r="S227" s="1">
        <v>149.44</v>
      </c>
      <c r="T227" s="1" t="s">
        <v>40</v>
      </c>
      <c r="U227" s="1" t="s">
        <v>40</v>
      </c>
      <c r="V227" s="1" t="s">
        <v>40</v>
      </c>
      <c r="W227" s="1" t="s">
        <v>40</v>
      </c>
      <c r="X227" s="1" t="s">
        <v>40</v>
      </c>
      <c r="Y227" s="1" t="s">
        <v>40</v>
      </c>
      <c r="Z227" s="5">
        <v>901.07</v>
      </c>
      <c r="AA227" s="1">
        <v>855.89</v>
      </c>
      <c r="AB227" s="1">
        <v>941.84</v>
      </c>
      <c r="AC227" s="56">
        <f t="shared" si="139"/>
        <v>35704</v>
      </c>
      <c r="AD227" s="10">
        <f t="shared" si="140"/>
        <v>-15.156409928352099</v>
      </c>
      <c r="AE227" s="10">
        <f t="shared" si="141"/>
        <v>-6.3823738450604068</v>
      </c>
      <c r="AF227" s="10">
        <f t="shared" si="142"/>
        <v>-7.025835822193871</v>
      </c>
      <c r="AG227" s="10">
        <f t="shared" si="168"/>
        <v>-35.314957662252823</v>
      </c>
      <c r="AH227" s="10">
        <f t="shared" si="143"/>
        <v>-14.60490754863396</v>
      </c>
      <c r="AI227" s="10"/>
      <c r="AJ227" s="10">
        <f t="shared" si="144"/>
        <v>4</v>
      </c>
      <c r="AK227" s="10">
        <f t="shared" si="145"/>
        <v>1</v>
      </c>
      <c r="AL227" s="10">
        <f t="shared" si="146"/>
        <v>2</v>
      </c>
      <c r="AM227" s="10">
        <f t="shared" si="147"/>
        <v>5</v>
      </c>
      <c r="AN227" s="10">
        <f t="shared" si="148"/>
        <v>3</v>
      </c>
      <c r="AO227" s="10" t="str">
        <f t="shared" si="149"/>
        <v/>
      </c>
      <c r="AP227" s="11" t="str">
        <f t="shared" si="176"/>
        <v>成長</v>
      </c>
      <c r="AQ227" s="11" t="str">
        <f t="shared" si="176"/>
        <v>コア</v>
      </c>
      <c r="AR227" s="11" t="str">
        <f t="shared" si="176"/>
        <v>市場T</v>
      </c>
      <c r="AS227" s="11" t="str">
        <f t="shared" si="176"/>
        <v>割安</v>
      </c>
      <c r="AT227" s="11" t="str">
        <f t="shared" si="176"/>
        <v>小型</v>
      </c>
      <c r="AU227" s="10">
        <f t="shared" si="169"/>
        <v>-6.38</v>
      </c>
      <c r="AV227" s="10">
        <f t="shared" si="170"/>
        <v>-7.03</v>
      </c>
      <c r="AW227" s="10">
        <f t="shared" si="171"/>
        <v>-14.6</v>
      </c>
      <c r="AX227" s="10">
        <f t="shared" si="172"/>
        <v>-15.16</v>
      </c>
      <c r="AY227" s="10">
        <f t="shared" si="173"/>
        <v>-35.31</v>
      </c>
      <c r="AZ227" s="10">
        <f t="shared" si="150"/>
        <v>-6.0262519263812315</v>
      </c>
      <c r="BA227" s="10">
        <f t="shared" si="151"/>
        <v>-8.675756875433315</v>
      </c>
      <c r="BB227" s="10">
        <f t="shared" si="152"/>
        <v>-9.6788732394366246</v>
      </c>
      <c r="BC227" s="10">
        <f t="shared" si="153"/>
        <v>-0.17062199472622774</v>
      </c>
      <c r="BD227" s="10"/>
      <c r="BE227" s="10">
        <f t="shared" si="174"/>
        <v>-6.9632734819464854</v>
      </c>
      <c r="BF227" s="10">
        <f t="shared" si="155"/>
        <v>2</v>
      </c>
      <c r="BG227" s="10">
        <f t="shared" si="156"/>
        <v>4</v>
      </c>
      <c r="BH227" s="10">
        <f t="shared" si="157"/>
        <v>5</v>
      </c>
      <c r="BI227" s="10">
        <f t="shared" si="158"/>
        <v>1</v>
      </c>
      <c r="BJ227" s="10" t="str">
        <f t="shared" si="159"/>
        <v/>
      </c>
      <c r="BK227" s="10">
        <f t="shared" si="160"/>
        <v>3</v>
      </c>
      <c r="BL227" s="3" t="str">
        <f t="shared" si="175"/>
        <v>小型</v>
      </c>
      <c r="BM227" s="3" t="str">
        <f t="shared" si="175"/>
        <v>割安</v>
      </c>
      <c r="BN227" s="3" t="str">
        <f t="shared" si="175"/>
        <v>市場P</v>
      </c>
      <c r="BO227" s="3" t="str">
        <f t="shared" si="175"/>
        <v>成長</v>
      </c>
      <c r="BP227" s="3" t="str">
        <f t="shared" si="175"/>
        <v>コア</v>
      </c>
      <c r="BQ227" s="10">
        <f t="shared" si="161"/>
        <v>-0.17</v>
      </c>
      <c r="BR227" s="10">
        <f t="shared" si="162"/>
        <v>-6.03</v>
      </c>
      <c r="BS227" s="10">
        <f t="shared" si="163"/>
        <v>-6.96</v>
      </c>
      <c r="BT227" s="10">
        <f t="shared" si="164"/>
        <v>-8.68</v>
      </c>
      <c r="BU227" s="10">
        <f t="shared" si="165"/>
        <v>-9.68</v>
      </c>
    </row>
    <row r="228" spans="1:73" x14ac:dyDescent="0.2">
      <c r="A228" s="1">
        <v>199711</v>
      </c>
      <c r="B228" s="5">
        <v>311.91000000000003</v>
      </c>
      <c r="C228" s="1">
        <v>487.1</v>
      </c>
      <c r="D228" s="1">
        <v>190.12</v>
      </c>
      <c r="E228" s="1">
        <v>326.33999999999997</v>
      </c>
      <c r="F228" s="5">
        <v>505.42</v>
      </c>
      <c r="G228" s="5">
        <v>201.29</v>
      </c>
      <c r="H228" s="5">
        <v>324.81</v>
      </c>
      <c r="I228" s="1">
        <v>522.38</v>
      </c>
      <c r="J228" s="5">
        <v>199.91</v>
      </c>
      <c r="K228" s="1">
        <v>319.92</v>
      </c>
      <c r="L228" s="1">
        <v>458.46</v>
      </c>
      <c r="M228" s="1">
        <v>198.72</v>
      </c>
      <c r="N228" s="1">
        <v>289.73</v>
      </c>
      <c r="O228" s="1">
        <v>431.38</v>
      </c>
      <c r="P228" s="1">
        <v>177.07</v>
      </c>
      <c r="Q228" s="5">
        <v>230.3</v>
      </c>
      <c r="R228" s="1">
        <v>373.4</v>
      </c>
      <c r="S228" s="1">
        <v>134.84</v>
      </c>
      <c r="T228" s="1" t="s">
        <v>40</v>
      </c>
      <c r="U228" s="1" t="s">
        <v>40</v>
      </c>
      <c r="V228" s="1" t="s">
        <v>40</v>
      </c>
      <c r="W228" s="1" t="s">
        <v>40</v>
      </c>
      <c r="X228" s="1" t="s">
        <v>40</v>
      </c>
      <c r="Y228" s="1" t="s">
        <v>40</v>
      </c>
      <c r="Z228" s="5">
        <v>885.2</v>
      </c>
      <c r="AA228" s="1">
        <v>810.51</v>
      </c>
      <c r="AB228" s="1">
        <v>952.52</v>
      </c>
      <c r="AC228" s="56">
        <f t="shared" si="139"/>
        <v>35735</v>
      </c>
      <c r="AD228" s="10">
        <f t="shared" si="140"/>
        <v>-20.846318888697468</v>
      </c>
      <c r="AE228" s="10">
        <f t="shared" si="141"/>
        <v>-5.7631086142322152</v>
      </c>
      <c r="AF228" s="10">
        <f t="shared" si="142"/>
        <v>-8.6431906395904807</v>
      </c>
      <c r="AG228" s="10">
        <f t="shared" si="168"/>
        <v>-40.290381125226858</v>
      </c>
      <c r="AH228" s="10">
        <f t="shared" si="143"/>
        <v>-17.282804709875876</v>
      </c>
      <c r="AI228" s="10"/>
      <c r="AJ228" s="10">
        <f t="shared" si="144"/>
        <v>4</v>
      </c>
      <c r="AK228" s="10">
        <f t="shared" si="145"/>
        <v>1</v>
      </c>
      <c r="AL228" s="10">
        <f t="shared" si="146"/>
        <v>2</v>
      </c>
      <c r="AM228" s="10">
        <f t="shared" si="147"/>
        <v>5</v>
      </c>
      <c r="AN228" s="10">
        <f t="shared" si="148"/>
        <v>3</v>
      </c>
      <c r="AO228" s="10" t="str">
        <f t="shared" si="149"/>
        <v/>
      </c>
      <c r="AP228" s="11" t="str">
        <f t="shared" si="176"/>
        <v>成長</v>
      </c>
      <c r="AQ228" s="11" t="str">
        <f t="shared" si="176"/>
        <v>コア</v>
      </c>
      <c r="AR228" s="11" t="str">
        <f t="shared" si="176"/>
        <v>市場T</v>
      </c>
      <c r="AS228" s="11" t="str">
        <f t="shared" si="176"/>
        <v>割安</v>
      </c>
      <c r="AT228" s="11" t="str">
        <f t="shared" si="176"/>
        <v>小型</v>
      </c>
      <c r="AU228" s="10">
        <f t="shared" si="169"/>
        <v>-5.76</v>
      </c>
      <c r="AV228" s="10">
        <f t="shared" si="170"/>
        <v>-8.64</v>
      </c>
      <c r="AW228" s="10">
        <f t="shared" si="171"/>
        <v>-17.28</v>
      </c>
      <c r="AX228" s="10">
        <f t="shared" si="172"/>
        <v>-20.85</v>
      </c>
      <c r="AY228" s="10">
        <f t="shared" si="173"/>
        <v>-40.29</v>
      </c>
      <c r="AZ228" s="10">
        <f t="shared" si="150"/>
        <v>-4.7294113211814981</v>
      </c>
      <c r="BA228" s="10">
        <f t="shared" si="151"/>
        <v>1.877720417046258</v>
      </c>
      <c r="BB228" s="10">
        <f t="shared" si="152"/>
        <v>1.3005239520958112</v>
      </c>
      <c r="BC228" s="10">
        <f t="shared" si="153"/>
        <v>-10.542262274704782</v>
      </c>
      <c r="BD228" s="10"/>
      <c r="BE228" s="10">
        <f t="shared" si="174"/>
        <v>-1.7612394153617372</v>
      </c>
      <c r="BF228" s="10">
        <f t="shared" si="155"/>
        <v>4</v>
      </c>
      <c r="BG228" s="10">
        <f t="shared" si="156"/>
        <v>1</v>
      </c>
      <c r="BH228" s="10">
        <f t="shared" si="157"/>
        <v>2</v>
      </c>
      <c r="BI228" s="10">
        <f t="shared" si="158"/>
        <v>5</v>
      </c>
      <c r="BJ228" s="10" t="str">
        <f t="shared" si="159"/>
        <v/>
      </c>
      <c r="BK228" s="10">
        <f t="shared" si="160"/>
        <v>3</v>
      </c>
      <c r="BL228" s="3" t="str">
        <f t="shared" si="175"/>
        <v>成長</v>
      </c>
      <c r="BM228" s="3" t="str">
        <f t="shared" si="175"/>
        <v>コア</v>
      </c>
      <c r="BN228" s="3" t="str">
        <f t="shared" si="175"/>
        <v>市場P</v>
      </c>
      <c r="BO228" s="3" t="str">
        <f t="shared" si="175"/>
        <v>割安</v>
      </c>
      <c r="BP228" s="3" t="str">
        <f t="shared" si="175"/>
        <v>小型</v>
      </c>
      <c r="BQ228" s="10">
        <f t="shared" si="161"/>
        <v>1.88</v>
      </c>
      <c r="BR228" s="10">
        <f t="shared" si="162"/>
        <v>1.3</v>
      </c>
      <c r="BS228" s="10">
        <f t="shared" si="163"/>
        <v>-1.76</v>
      </c>
      <c r="BT228" s="10">
        <f t="shared" si="164"/>
        <v>-4.7300000000000004</v>
      </c>
      <c r="BU228" s="10">
        <f t="shared" si="165"/>
        <v>-10.54</v>
      </c>
    </row>
    <row r="229" spans="1:73" x14ac:dyDescent="0.2">
      <c r="A229" s="1">
        <v>199712</v>
      </c>
      <c r="B229" s="5">
        <v>295.01</v>
      </c>
      <c r="C229" s="1">
        <v>452.71</v>
      </c>
      <c r="D229" s="1">
        <v>182.26</v>
      </c>
      <c r="E229" s="1">
        <v>311.72000000000003</v>
      </c>
      <c r="F229" s="5">
        <v>474.45</v>
      </c>
      <c r="G229" s="5">
        <v>194.76</v>
      </c>
      <c r="H229" s="5">
        <v>318.68</v>
      </c>
      <c r="I229" s="1">
        <v>506.03</v>
      </c>
      <c r="J229" s="5">
        <v>197.73</v>
      </c>
      <c r="K229" s="1">
        <v>290.45</v>
      </c>
      <c r="L229" s="1">
        <v>410.82</v>
      </c>
      <c r="M229" s="1">
        <v>182.75</v>
      </c>
      <c r="N229" s="1">
        <v>260.37</v>
      </c>
      <c r="O229" s="1">
        <v>383.42</v>
      </c>
      <c r="P229" s="1">
        <v>160.88999999999999</v>
      </c>
      <c r="Q229" s="5">
        <v>201.21</v>
      </c>
      <c r="R229" s="1">
        <v>324.74</v>
      </c>
      <c r="S229" s="1">
        <v>118.38</v>
      </c>
      <c r="T229" s="1" t="s">
        <v>40</v>
      </c>
      <c r="U229" s="1" t="s">
        <v>40</v>
      </c>
      <c r="V229" s="1" t="s">
        <v>40</v>
      </c>
      <c r="W229" s="1" t="s">
        <v>40</v>
      </c>
      <c r="X229" s="1" t="s">
        <v>40</v>
      </c>
      <c r="Y229" s="1" t="s">
        <v>40</v>
      </c>
      <c r="Z229" s="5">
        <v>839.54</v>
      </c>
      <c r="AA229" s="1">
        <v>755.15</v>
      </c>
      <c r="AB229" s="1">
        <v>915.57</v>
      </c>
      <c r="AC229" s="56">
        <f t="shared" si="139"/>
        <v>35765</v>
      </c>
      <c r="AD229" s="10">
        <f t="shared" si="140"/>
        <v>-21.961609947859273</v>
      </c>
      <c r="AE229" s="10">
        <f t="shared" si="141"/>
        <v>-5.4195804195804165</v>
      </c>
      <c r="AF229" s="10">
        <f t="shared" si="142"/>
        <v>-7.3092696547511711</v>
      </c>
      <c r="AG229" s="10">
        <f t="shared" si="168"/>
        <v>-42.72416737830914</v>
      </c>
      <c r="AH229" s="10"/>
      <c r="AI229" s="10">
        <f t="shared" ref="AI229:AI292" si="177">IFERROR((Z229/Z217-1)*100,"")</f>
        <v>-16.046000000000006</v>
      </c>
      <c r="AJ229" s="10">
        <f t="shared" si="144"/>
        <v>4</v>
      </c>
      <c r="AK229" s="10">
        <f t="shared" si="145"/>
        <v>1</v>
      </c>
      <c r="AL229" s="10">
        <f t="shared" si="146"/>
        <v>2</v>
      </c>
      <c r="AM229" s="10">
        <f t="shared" si="147"/>
        <v>5</v>
      </c>
      <c r="AN229" s="10" t="str">
        <f t="shared" si="148"/>
        <v/>
      </c>
      <c r="AO229" s="10">
        <f t="shared" si="149"/>
        <v>3</v>
      </c>
      <c r="AP229" s="11" t="str">
        <f t="shared" si="176"/>
        <v>成長</v>
      </c>
      <c r="AQ229" s="11" t="str">
        <f t="shared" si="176"/>
        <v>コア</v>
      </c>
      <c r="AR229" s="11" t="str">
        <f t="shared" si="176"/>
        <v>市場P</v>
      </c>
      <c r="AS229" s="11" t="str">
        <f t="shared" si="176"/>
        <v>割安</v>
      </c>
      <c r="AT229" s="11" t="str">
        <f t="shared" si="176"/>
        <v>小型</v>
      </c>
      <c r="AU229" s="10">
        <f t="shared" si="169"/>
        <v>-5.42</v>
      </c>
      <c r="AV229" s="10">
        <f t="shared" si="170"/>
        <v>-7.31</v>
      </c>
      <c r="AW229" s="10">
        <f t="shared" si="171"/>
        <v>-16.05</v>
      </c>
      <c r="AX229" s="10">
        <f t="shared" si="172"/>
        <v>-21.96</v>
      </c>
      <c r="AY229" s="10">
        <f t="shared" si="173"/>
        <v>-42.72</v>
      </c>
      <c r="AZ229" s="10">
        <f t="shared" si="150"/>
        <v>-6.1275770646195271</v>
      </c>
      <c r="BA229" s="10">
        <f t="shared" si="151"/>
        <v>-3.2440757116597996</v>
      </c>
      <c r="BB229" s="10">
        <f t="shared" si="152"/>
        <v>-1.8872571657276516</v>
      </c>
      <c r="BC229" s="10">
        <f t="shared" si="153"/>
        <v>-12.631350412505427</v>
      </c>
      <c r="BD229" s="10"/>
      <c r="BE229" s="10">
        <f t="shared" si="174"/>
        <v>-5.1581563488477311</v>
      </c>
      <c r="BF229" s="10">
        <f t="shared" si="155"/>
        <v>4</v>
      </c>
      <c r="BG229" s="10">
        <f t="shared" si="156"/>
        <v>2</v>
      </c>
      <c r="BH229" s="10">
        <f t="shared" si="157"/>
        <v>1</v>
      </c>
      <c r="BI229" s="10">
        <f t="shared" si="158"/>
        <v>5</v>
      </c>
      <c r="BJ229" s="10" t="str">
        <f t="shared" si="159"/>
        <v/>
      </c>
      <c r="BK229" s="10">
        <f t="shared" si="160"/>
        <v>3</v>
      </c>
      <c r="BL229" s="3" t="str">
        <f t="shared" si="175"/>
        <v>コア</v>
      </c>
      <c r="BM229" s="3" t="str">
        <f t="shared" si="175"/>
        <v>成長</v>
      </c>
      <c r="BN229" s="3" t="str">
        <f t="shared" si="175"/>
        <v>市場P</v>
      </c>
      <c r="BO229" s="3" t="str">
        <f t="shared" si="175"/>
        <v>割安</v>
      </c>
      <c r="BP229" s="3" t="str">
        <f t="shared" si="175"/>
        <v>小型</v>
      </c>
      <c r="BQ229" s="10">
        <f t="shared" si="161"/>
        <v>-1.89</v>
      </c>
      <c r="BR229" s="10">
        <f t="shared" si="162"/>
        <v>-3.24</v>
      </c>
      <c r="BS229" s="10">
        <f t="shared" si="163"/>
        <v>-5.16</v>
      </c>
      <c r="BT229" s="10">
        <f t="shared" si="164"/>
        <v>-6.13</v>
      </c>
      <c r="BU229" s="10">
        <f t="shared" si="165"/>
        <v>-12.63</v>
      </c>
    </row>
    <row r="230" spans="1:73" x14ac:dyDescent="0.2">
      <c r="A230" s="1">
        <v>199801</v>
      </c>
      <c r="B230" s="5">
        <v>317.02</v>
      </c>
      <c r="C230" s="1">
        <v>508.52</v>
      </c>
      <c r="D230" s="1">
        <v>188.05</v>
      </c>
      <c r="E230" s="1">
        <v>330.6</v>
      </c>
      <c r="F230" s="5">
        <v>524.17999999999995</v>
      </c>
      <c r="G230" s="5">
        <v>199.89</v>
      </c>
      <c r="H230" s="5">
        <v>327.86</v>
      </c>
      <c r="I230" s="1">
        <v>536.05999999999995</v>
      </c>
      <c r="J230" s="5">
        <v>200.19</v>
      </c>
      <c r="K230" s="1">
        <v>328.13</v>
      </c>
      <c r="L230" s="1">
        <v>476.58</v>
      </c>
      <c r="M230" s="1">
        <v>197.2</v>
      </c>
      <c r="N230" s="1">
        <v>298.89999999999998</v>
      </c>
      <c r="O230" s="1">
        <v>451.5</v>
      </c>
      <c r="P230" s="1">
        <v>175.52</v>
      </c>
      <c r="Q230" s="5">
        <v>241.18</v>
      </c>
      <c r="R230" s="1">
        <v>395.55</v>
      </c>
      <c r="S230" s="1">
        <v>134.99</v>
      </c>
      <c r="T230" s="1" t="s">
        <v>40</v>
      </c>
      <c r="U230" s="1" t="s">
        <v>40</v>
      </c>
      <c r="V230" s="1" t="s">
        <v>40</v>
      </c>
      <c r="W230" s="1" t="s">
        <v>40</v>
      </c>
      <c r="X230" s="1" t="s">
        <v>40</v>
      </c>
      <c r="Y230" s="1" t="s">
        <v>40</v>
      </c>
      <c r="Z230" s="5">
        <v>898.04</v>
      </c>
      <c r="AA230" s="1">
        <v>843.73</v>
      </c>
      <c r="AB230" s="1">
        <v>942.92</v>
      </c>
      <c r="AC230" s="56">
        <f t="shared" si="139"/>
        <v>35796</v>
      </c>
      <c r="AD230" s="10">
        <f t="shared" si="140"/>
        <v>-9.9702866564759791</v>
      </c>
      <c r="AE230" s="10">
        <f t="shared" si="141"/>
        <v>3.1317717469817374</v>
      </c>
      <c r="AF230" s="10">
        <f t="shared" si="142"/>
        <v>0.66936870547777971</v>
      </c>
      <c r="AG230" s="10">
        <f t="shared" si="168"/>
        <v>-27.228290386820355</v>
      </c>
      <c r="AH230" s="10"/>
      <c r="AI230" s="10">
        <f t="shared" si="177"/>
        <v>-5.3329538386936992</v>
      </c>
      <c r="AJ230" s="10">
        <f t="shared" si="144"/>
        <v>4</v>
      </c>
      <c r="AK230" s="10">
        <f t="shared" si="145"/>
        <v>1</v>
      </c>
      <c r="AL230" s="10">
        <f t="shared" si="146"/>
        <v>2</v>
      </c>
      <c r="AM230" s="10">
        <f t="shared" si="147"/>
        <v>5</v>
      </c>
      <c r="AN230" s="10" t="str">
        <f t="shared" si="148"/>
        <v/>
      </c>
      <c r="AO230" s="10">
        <f t="shared" si="149"/>
        <v>3</v>
      </c>
      <c r="AP230" s="11" t="str">
        <f t="shared" si="176"/>
        <v>成長</v>
      </c>
      <c r="AQ230" s="11" t="str">
        <f t="shared" si="176"/>
        <v>コア</v>
      </c>
      <c r="AR230" s="11" t="str">
        <f t="shared" si="176"/>
        <v>市場P</v>
      </c>
      <c r="AS230" s="11" t="str">
        <f t="shared" si="176"/>
        <v>割安</v>
      </c>
      <c r="AT230" s="11" t="str">
        <f t="shared" si="176"/>
        <v>小型</v>
      </c>
      <c r="AU230" s="10">
        <f t="shared" si="169"/>
        <v>3.13</v>
      </c>
      <c r="AV230" s="10">
        <f t="shared" si="170"/>
        <v>0.67</v>
      </c>
      <c r="AW230" s="10">
        <f t="shared" si="171"/>
        <v>-5.33</v>
      </c>
      <c r="AX230" s="10">
        <f t="shared" si="172"/>
        <v>-9.9700000000000006</v>
      </c>
      <c r="AY230" s="10">
        <f t="shared" si="173"/>
        <v>-27.23</v>
      </c>
      <c r="AZ230" s="10">
        <f t="shared" si="150"/>
        <v>10.481610285593845</v>
      </c>
      <c r="BA230" s="10">
        <f t="shared" si="151"/>
        <v>2.6340110905730185</v>
      </c>
      <c r="BB230" s="10">
        <f t="shared" si="152"/>
        <v>2.8806326095142554</v>
      </c>
      <c r="BC230" s="10">
        <f t="shared" si="153"/>
        <v>19.864817851995433</v>
      </c>
      <c r="BD230" s="10"/>
      <c r="BE230" s="10">
        <f t="shared" si="174"/>
        <v>6.9681015794363477</v>
      </c>
      <c r="BF230" s="10">
        <f t="shared" si="155"/>
        <v>2</v>
      </c>
      <c r="BG230" s="10">
        <f t="shared" si="156"/>
        <v>5</v>
      </c>
      <c r="BH230" s="10">
        <f t="shared" si="157"/>
        <v>4</v>
      </c>
      <c r="BI230" s="10">
        <f t="shared" si="158"/>
        <v>1</v>
      </c>
      <c r="BJ230" s="10" t="str">
        <f t="shared" si="159"/>
        <v/>
      </c>
      <c r="BK230" s="10">
        <f t="shared" si="160"/>
        <v>3</v>
      </c>
      <c r="BL230" s="3" t="str">
        <f t="shared" si="175"/>
        <v>小型</v>
      </c>
      <c r="BM230" s="3" t="str">
        <f t="shared" si="175"/>
        <v>割安</v>
      </c>
      <c r="BN230" s="3" t="str">
        <f t="shared" si="175"/>
        <v>市場P</v>
      </c>
      <c r="BO230" s="3" t="str">
        <f t="shared" si="175"/>
        <v>コア</v>
      </c>
      <c r="BP230" s="3" t="str">
        <f t="shared" si="175"/>
        <v>成長</v>
      </c>
      <c r="BQ230" s="10">
        <f t="shared" si="161"/>
        <v>19.86</v>
      </c>
      <c r="BR230" s="10">
        <f t="shared" si="162"/>
        <v>10.48</v>
      </c>
      <c r="BS230" s="10">
        <f t="shared" si="163"/>
        <v>6.97</v>
      </c>
      <c r="BT230" s="10">
        <f t="shared" si="164"/>
        <v>2.88</v>
      </c>
      <c r="BU230" s="10">
        <f t="shared" si="165"/>
        <v>2.63</v>
      </c>
    </row>
    <row r="231" spans="1:73" x14ac:dyDescent="0.2">
      <c r="A231" s="1">
        <v>199802</v>
      </c>
      <c r="B231" s="5">
        <v>317.73</v>
      </c>
      <c r="C231" s="1">
        <v>520.22</v>
      </c>
      <c r="D231" s="1">
        <v>184.74</v>
      </c>
      <c r="E231" s="1">
        <v>329.38</v>
      </c>
      <c r="F231" s="5">
        <v>532.36</v>
      </c>
      <c r="G231" s="5">
        <v>195.95</v>
      </c>
      <c r="H231" s="5">
        <v>322.58999999999997</v>
      </c>
      <c r="I231" s="1">
        <v>535.38</v>
      </c>
      <c r="J231" s="5">
        <v>195.3</v>
      </c>
      <c r="K231" s="1">
        <v>335</v>
      </c>
      <c r="L231" s="1">
        <v>492.92</v>
      </c>
      <c r="M231" s="1">
        <v>196.58</v>
      </c>
      <c r="N231" s="1">
        <v>307.45</v>
      </c>
      <c r="O231" s="1">
        <v>470.24</v>
      </c>
      <c r="P231" s="1">
        <v>175.8</v>
      </c>
      <c r="Q231" s="5">
        <v>252.91</v>
      </c>
      <c r="R231" s="1">
        <v>418.27</v>
      </c>
      <c r="S231" s="1">
        <v>137.72</v>
      </c>
      <c r="T231" s="1" t="s">
        <v>40</v>
      </c>
      <c r="U231" s="1" t="s">
        <v>40</v>
      </c>
      <c r="V231" s="1" t="s">
        <v>40</v>
      </c>
      <c r="W231" s="1" t="s">
        <v>40</v>
      </c>
      <c r="X231" s="1" t="s">
        <v>40</v>
      </c>
      <c r="Y231" s="1" t="s">
        <v>40</v>
      </c>
      <c r="Z231" s="5">
        <v>897.89</v>
      </c>
      <c r="AA231" s="1">
        <v>861.18</v>
      </c>
      <c r="AB231" s="1">
        <v>924.93</v>
      </c>
      <c r="AC231" s="56">
        <f t="shared" si="139"/>
        <v>35827</v>
      </c>
      <c r="AD231" s="10">
        <f t="shared" si="140"/>
        <v>-8.9297933488435621</v>
      </c>
      <c r="AE231" s="10">
        <f t="shared" si="141"/>
        <v>-0.73957752900055684</v>
      </c>
      <c r="AF231" s="10">
        <f t="shared" si="142"/>
        <v>-2.2957870188085039</v>
      </c>
      <c r="AG231" s="10">
        <f t="shared" si="168"/>
        <v>-22.704767726161368</v>
      </c>
      <c r="AH231" s="10"/>
      <c r="AI231" s="10">
        <f t="shared" si="177"/>
        <v>-6.2197108957219305</v>
      </c>
      <c r="AJ231" s="10">
        <f t="shared" si="144"/>
        <v>4</v>
      </c>
      <c r="AK231" s="10">
        <f t="shared" si="145"/>
        <v>1</v>
      </c>
      <c r="AL231" s="10">
        <f t="shared" si="146"/>
        <v>2</v>
      </c>
      <c r="AM231" s="10">
        <f t="shared" si="147"/>
        <v>5</v>
      </c>
      <c r="AN231" s="10" t="str">
        <f t="shared" si="148"/>
        <v/>
      </c>
      <c r="AO231" s="10">
        <f t="shared" si="149"/>
        <v>3</v>
      </c>
      <c r="AP231" s="11" t="str">
        <f t="shared" si="176"/>
        <v>成長</v>
      </c>
      <c r="AQ231" s="11" t="str">
        <f t="shared" si="176"/>
        <v>コア</v>
      </c>
      <c r="AR231" s="11" t="str">
        <f t="shared" si="176"/>
        <v>市場P</v>
      </c>
      <c r="AS231" s="11" t="str">
        <f t="shared" si="176"/>
        <v>割安</v>
      </c>
      <c r="AT231" s="11" t="str">
        <f t="shared" si="176"/>
        <v>小型</v>
      </c>
      <c r="AU231" s="10">
        <f t="shared" si="169"/>
        <v>-0.74</v>
      </c>
      <c r="AV231" s="10">
        <f t="shared" si="170"/>
        <v>-2.2999999999999998</v>
      </c>
      <c r="AW231" s="10">
        <f t="shared" si="171"/>
        <v>-6.22</v>
      </c>
      <c r="AX231" s="10">
        <f t="shared" si="172"/>
        <v>-8.93</v>
      </c>
      <c r="AY231" s="10">
        <f t="shared" si="173"/>
        <v>-22.7</v>
      </c>
      <c r="AZ231" s="10">
        <f t="shared" si="150"/>
        <v>1.5605326414590559</v>
      </c>
      <c r="BA231" s="10">
        <f t="shared" si="151"/>
        <v>-1.9710840962529397</v>
      </c>
      <c r="BB231" s="10">
        <f t="shared" si="152"/>
        <v>-1.6073933996218037</v>
      </c>
      <c r="BC231" s="10">
        <f t="shared" si="153"/>
        <v>4.863587362136168</v>
      </c>
      <c r="BD231" s="10"/>
      <c r="BE231" s="10">
        <f t="shared" si="174"/>
        <v>-1.6703042180743477E-2</v>
      </c>
      <c r="BF231" s="10">
        <f t="shared" si="155"/>
        <v>2</v>
      </c>
      <c r="BG231" s="10">
        <f t="shared" si="156"/>
        <v>5</v>
      </c>
      <c r="BH231" s="10">
        <f t="shared" si="157"/>
        <v>4</v>
      </c>
      <c r="BI231" s="10">
        <f t="shared" si="158"/>
        <v>1</v>
      </c>
      <c r="BJ231" s="10" t="str">
        <f t="shared" si="159"/>
        <v/>
      </c>
      <c r="BK231" s="10">
        <f t="shared" si="160"/>
        <v>3</v>
      </c>
      <c r="BL231" s="3" t="str">
        <f t="shared" si="175"/>
        <v>小型</v>
      </c>
      <c r="BM231" s="3" t="str">
        <f t="shared" si="175"/>
        <v>割安</v>
      </c>
      <c r="BN231" s="3" t="str">
        <f t="shared" si="175"/>
        <v>市場P</v>
      </c>
      <c r="BO231" s="3" t="str">
        <f t="shared" si="175"/>
        <v>コア</v>
      </c>
      <c r="BP231" s="3" t="str">
        <f t="shared" si="175"/>
        <v>成長</v>
      </c>
      <c r="BQ231" s="10">
        <f t="shared" si="161"/>
        <v>4.8600000000000003</v>
      </c>
      <c r="BR231" s="10">
        <f t="shared" si="162"/>
        <v>1.56</v>
      </c>
      <c r="BS231" s="10">
        <f t="shared" si="163"/>
        <v>-0.02</v>
      </c>
      <c r="BT231" s="10">
        <f t="shared" si="164"/>
        <v>-1.61</v>
      </c>
      <c r="BU231" s="10">
        <f t="shared" si="165"/>
        <v>-1.97</v>
      </c>
    </row>
    <row r="232" spans="1:73" x14ac:dyDescent="0.2">
      <c r="A232" s="1">
        <v>199803</v>
      </c>
      <c r="B232" s="5">
        <v>316.13</v>
      </c>
      <c r="C232" s="1">
        <v>516.41</v>
      </c>
      <c r="D232" s="1">
        <v>184.22</v>
      </c>
      <c r="E232" s="1">
        <v>328.97</v>
      </c>
      <c r="F232" s="5">
        <v>531.75</v>
      </c>
      <c r="G232" s="5">
        <v>195.68</v>
      </c>
      <c r="H232" s="5">
        <v>324.20999999999998</v>
      </c>
      <c r="I232" s="1">
        <v>544.07000000000005</v>
      </c>
      <c r="J232" s="5">
        <v>195.02</v>
      </c>
      <c r="K232" s="1">
        <v>330.57</v>
      </c>
      <c r="L232" s="1">
        <v>483.2</v>
      </c>
      <c r="M232" s="1">
        <v>196.36</v>
      </c>
      <c r="N232" s="1">
        <v>301.64</v>
      </c>
      <c r="O232" s="1">
        <v>458.7</v>
      </c>
      <c r="P232" s="1">
        <v>174.63</v>
      </c>
      <c r="Q232" s="5">
        <v>244.47</v>
      </c>
      <c r="R232" s="1">
        <v>403.63</v>
      </c>
      <c r="S232" s="1">
        <v>133.86000000000001</v>
      </c>
      <c r="T232" s="1" t="s">
        <v>40</v>
      </c>
      <c r="U232" s="1" t="s">
        <v>40</v>
      </c>
      <c r="V232" s="1" t="s">
        <v>40</v>
      </c>
      <c r="W232" s="1" t="s">
        <v>40</v>
      </c>
      <c r="X232" s="1" t="s">
        <v>40</v>
      </c>
      <c r="Y232" s="1" t="s">
        <v>40</v>
      </c>
      <c r="Z232" s="5">
        <v>895.13</v>
      </c>
      <c r="AA232" s="1">
        <v>856.76</v>
      </c>
      <c r="AB232" s="1">
        <v>923.84</v>
      </c>
      <c r="AC232" s="56">
        <f t="shared" si="139"/>
        <v>35855</v>
      </c>
      <c r="AD232" s="10">
        <f t="shared" si="140"/>
        <v>-9.1972473147658</v>
      </c>
      <c r="AE232" s="10">
        <f t="shared" si="141"/>
        <v>-0.80097333468518439</v>
      </c>
      <c r="AF232" s="10">
        <f t="shared" si="142"/>
        <v>-2.4022396821096414</v>
      </c>
      <c r="AG232" s="10">
        <f t="shared" si="168"/>
        <v>-21.87460053687844</v>
      </c>
      <c r="AH232" s="10"/>
      <c r="AI232" s="10">
        <f t="shared" si="177"/>
        <v>-6.1364232160645908</v>
      </c>
      <c r="AJ232" s="10">
        <f t="shared" si="144"/>
        <v>4</v>
      </c>
      <c r="AK232" s="10">
        <f t="shared" si="145"/>
        <v>1</v>
      </c>
      <c r="AL232" s="10">
        <f t="shared" si="146"/>
        <v>2</v>
      </c>
      <c r="AM232" s="10">
        <f t="shared" si="147"/>
        <v>5</v>
      </c>
      <c r="AN232" s="10" t="str">
        <f t="shared" si="148"/>
        <v/>
      </c>
      <c r="AO232" s="10">
        <f t="shared" si="149"/>
        <v>3</v>
      </c>
      <c r="AP232" s="11" t="str">
        <f t="shared" si="176"/>
        <v>成長</v>
      </c>
      <c r="AQ232" s="11" t="str">
        <f t="shared" si="176"/>
        <v>コア</v>
      </c>
      <c r="AR232" s="11" t="str">
        <f t="shared" si="176"/>
        <v>市場P</v>
      </c>
      <c r="AS232" s="11" t="str">
        <f t="shared" si="176"/>
        <v>割安</v>
      </c>
      <c r="AT232" s="11" t="str">
        <f t="shared" si="176"/>
        <v>小型</v>
      </c>
      <c r="AU232" s="10">
        <f t="shared" si="169"/>
        <v>-0.8</v>
      </c>
      <c r="AV232" s="10">
        <f t="shared" si="170"/>
        <v>-2.4</v>
      </c>
      <c r="AW232" s="10">
        <f t="shared" si="171"/>
        <v>-6.14</v>
      </c>
      <c r="AX232" s="10">
        <f t="shared" si="172"/>
        <v>-9.1999999999999993</v>
      </c>
      <c r="AY232" s="10">
        <f t="shared" si="173"/>
        <v>-21.87</v>
      </c>
      <c r="AZ232" s="10">
        <f t="shared" si="150"/>
        <v>-0.11458411601172891</v>
      </c>
      <c r="BA232" s="10">
        <f t="shared" si="151"/>
        <v>-0.13779025261545508</v>
      </c>
      <c r="BB232" s="10">
        <f t="shared" si="152"/>
        <v>0.50218543662234882</v>
      </c>
      <c r="BC232" s="10">
        <f t="shared" si="153"/>
        <v>-3.337155509865164</v>
      </c>
      <c r="BD232" s="10"/>
      <c r="BE232" s="10">
        <f t="shared" si="174"/>
        <v>-0.30738731915935791</v>
      </c>
      <c r="BF232" s="10">
        <f t="shared" si="155"/>
        <v>2</v>
      </c>
      <c r="BG232" s="10">
        <f t="shared" si="156"/>
        <v>3</v>
      </c>
      <c r="BH232" s="10">
        <f t="shared" si="157"/>
        <v>1</v>
      </c>
      <c r="BI232" s="10">
        <f t="shared" si="158"/>
        <v>5</v>
      </c>
      <c r="BJ232" s="10" t="str">
        <f t="shared" si="159"/>
        <v/>
      </c>
      <c r="BK232" s="10">
        <f t="shared" si="160"/>
        <v>4</v>
      </c>
      <c r="BL232" s="3" t="str">
        <f t="shared" si="175"/>
        <v>コア</v>
      </c>
      <c r="BM232" s="3" t="str">
        <f t="shared" si="175"/>
        <v>割安</v>
      </c>
      <c r="BN232" s="3" t="str">
        <f t="shared" si="175"/>
        <v>成長</v>
      </c>
      <c r="BO232" s="3" t="str">
        <f t="shared" si="175"/>
        <v>市場P</v>
      </c>
      <c r="BP232" s="3" t="str">
        <f t="shared" si="175"/>
        <v>小型</v>
      </c>
      <c r="BQ232" s="10">
        <f t="shared" si="161"/>
        <v>0.5</v>
      </c>
      <c r="BR232" s="10">
        <f t="shared" si="162"/>
        <v>-0.11</v>
      </c>
      <c r="BS232" s="10">
        <f t="shared" si="163"/>
        <v>-0.14000000000000001</v>
      </c>
      <c r="BT232" s="10">
        <f t="shared" si="164"/>
        <v>-0.31</v>
      </c>
      <c r="BU232" s="10">
        <f t="shared" si="165"/>
        <v>-3.34</v>
      </c>
    </row>
    <row r="233" spans="1:73" x14ac:dyDescent="0.2">
      <c r="A233" s="1">
        <v>199804</v>
      </c>
      <c r="B233" s="5">
        <v>310.33999999999997</v>
      </c>
      <c r="C233" s="1">
        <v>497.18</v>
      </c>
      <c r="D233" s="1">
        <v>184.3</v>
      </c>
      <c r="E233" s="1">
        <v>324.02</v>
      </c>
      <c r="F233" s="5">
        <v>514.01</v>
      </c>
      <c r="G233" s="5">
        <v>195.81</v>
      </c>
      <c r="H233" s="5">
        <v>323.10000000000002</v>
      </c>
      <c r="I233" s="1">
        <v>534.11</v>
      </c>
      <c r="J233" s="5">
        <v>196.05</v>
      </c>
      <c r="K233" s="1">
        <v>318.08</v>
      </c>
      <c r="L233" s="1">
        <v>459.02</v>
      </c>
      <c r="M233" s="1">
        <v>193.34</v>
      </c>
      <c r="N233" s="1">
        <v>289.79000000000002</v>
      </c>
      <c r="O233" s="1">
        <v>435.01</v>
      </c>
      <c r="P233" s="1">
        <v>172.35</v>
      </c>
      <c r="Q233" s="5">
        <v>233.91</v>
      </c>
      <c r="R233" s="1">
        <v>381.35</v>
      </c>
      <c r="S233" s="1">
        <v>133.36000000000001</v>
      </c>
      <c r="T233" s="1" t="s">
        <v>40</v>
      </c>
      <c r="U233" s="1" t="s">
        <v>40</v>
      </c>
      <c r="V233" s="1" t="s">
        <v>40</v>
      </c>
      <c r="W233" s="1" t="s">
        <v>40</v>
      </c>
      <c r="X233" s="1" t="s">
        <v>40</v>
      </c>
      <c r="Y233" s="1" t="s">
        <v>40</v>
      </c>
      <c r="Z233" s="5">
        <v>879.79</v>
      </c>
      <c r="AA233" s="1">
        <v>825.78</v>
      </c>
      <c r="AB233" s="1">
        <v>924.46</v>
      </c>
      <c r="AC233" s="56">
        <f t="shared" si="139"/>
        <v>35886</v>
      </c>
      <c r="AD233" s="10">
        <f t="shared" si="140"/>
        <v>-15.849186339674548</v>
      </c>
      <c r="AE233" s="10">
        <f t="shared" si="141"/>
        <v>-7.2210376687988687</v>
      </c>
      <c r="AF233" s="10">
        <f t="shared" si="142"/>
        <v>-8.6152279669645786</v>
      </c>
      <c r="AG233" s="10">
        <f t="shared" si="168"/>
        <v>-26.334519572953731</v>
      </c>
      <c r="AH233" s="10"/>
      <c r="AI233" s="10">
        <f t="shared" si="177"/>
        <v>-12.474382697626297</v>
      </c>
      <c r="AJ233" s="10">
        <f t="shared" si="144"/>
        <v>4</v>
      </c>
      <c r="AK233" s="10">
        <f t="shared" si="145"/>
        <v>1</v>
      </c>
      <c r="AL233" s="10">
        <f t="shared" si="146"/>
        <v>2</v>
      </c>
      <c r="AM233" s="10">
        <f t="shared" si="147"/>
        <v>5</v>
      </c>
      <c r="AN233" s="10" t="str">
        <f t="shared" si="148"/>
        <v/>
      </c>
      <c r="AO233" s="10">
        <f t="shared" si="149"/>
        <v>3</v>
      </c>
      <c r="AP233" s="11" t="str">
        <f t="shared" si="176"/>
        <v>成長</v>
      </c>
      <c r="AQ233" s="11" t="str">
        <f t="shared" si="176"/>
        <v>コア</v>
      </c>
      <c r="AR233" s="11" t="str">
        <f t="shared" si="176"/>
        <v>市場P</v>
      </c>
      <c r="AS233" s="11" t="str">
        <f t="shared" si="176"/>
        <v>割安</v>
      </c>
      <c r="AT233" s="11" t="str">
        <f t="shared" si="176"/>
        <v>小型</v>
      </c>
      <c r="AU233" s="10">
        <f t="shared" si="169"/>
        <v>-7.22</v>
      </c>
      <c r="AV233" s="10">
        <f t="shared" si="170"/>
        <v>-8.6199999999999992</v>
      </c>
      <c r="AW233" s="10">
        <f t="shared" si="171"/>
        <v>-12.47</v>
      </c>
      <c r="AX233" s="10">
        <f t="shared" si="172"/>
        <v>-15.85</v>
      </c>
      <c r="AY233" s="10">
        <f t="shared" si="173"/>
        <v>-26.33</v>
      </c>
      <c r="AZ233" s="10">
        <f t="shared" si="150"/>
        <v>-3.3361542078044204</v>
      </c>
      <c r="BA233" s="10">
        <f t="shared" si="151"/>
        <v>6.6434995911679451E-2</v>
      </c>
      <c r="BB233" s="10">
        <f t="shared" si="152"/>
        <v>-0.34237068566668194</v>
      </c>
      <c r="BC233" s="10">
        <f t="shared" si="153"/>
        <v>-4.319548410847962</v>
      </c>
      <c r="BD233" s="10"/>
      <c r="BE233" s="10">
        <f t="shared" si="174"/>
        <v>-1.7137175605777988</v>
      </c>
      <c r="BF233" s="10">
        <f t="shared" si="155"/>
        <v>4</v>
      </c>
      <c r="BG233" s="10">
        <f t="shared" si="156"/>
        <v>1</v>
      </c>
      <c r="BH233" s="10">
        <f t="shared" si="157"/>
        <v>2</v>
      </c>
      <c r="BI233" s="10">
        <f t="shared" si="158"/>
        <v>5</v>
      </c>
      <c r="BJ233" s="10" t="str">
        <f t="shared" si="159"/>
        <v/>
      </c>
      <c r="BK233" s="10">
        <f t="shared" si="160"/>
        <v>3</v>
      </c>
      <c r="BL233" s="3" t="str">
        <f t="shared" si="175"/>
        <v>成長</v>
      </c>
      <c r="BM233" s="3" t="str">
        <f t="shared" si="175"/>
        <v>コア</v>
      </c>
      <c r="BN233" s="3" t="str">
        <f t="shared" si="175"/>
        <v>市場P</v>
      </c>
      <c r="BO233" s="3" t="str">
        <f t="shared" si="175"/>
        <v>割安</v>
      </c>
      <c r="BP233" s="3" t="str">
        <f t="shared" si="175"/>
        <v>小型</v>
      </c>
      <c r="BQ233" s="10">
        <f t="shared" si="161"/>
        <v>7.0000000000000007E-2</v>
      </c>
      <c r="BR233" s="10">
        <f t="shared" si="162"/>
        <v>-0.34</v>
      </c>
      <c r="BS233" s="10">
        <f t="shared" si="163"/>
        <v>-1.71</v>
      </c>
      <c r="BT233" s="10">
        <f t="shared" si="164"/>
        <v>-3.34</v>
      </c>
      <c r="BU233" s="10">
        <f t="shared" si="165"/>
        <v>-4.32</v>
      </c>
    </row>
    <row r="234" spans="1:73" x14ac:dyDescent="0.2">
      <c r="A234" s="1">
        <v>199805</v>
      </c>
      <c r="B234" s="5">
        <v>310.95</v>
      </c>
      <c r="C234" s="1">
        <v>498.13</v>
      </c>
      <c r="D234" s="1">
        <v>184.66</v>
      </c>
      <c r="E234" s="1">
        <v>324.56</v>
      </c>
      <c r="F234" s="5">
        <v>515.13</v>
      </c>
      <c r="G234" s="5">
        <v>196.06</v>
      </c>
      <c r="H234" s="5">
        <v>321.89</v>
      </c>
      <c r="I234" s="1">
        <v>532.20000000000005</v>
      </c>
      <c r="J234" s="5">
        <v>195.29</v>
      </c>
      <c r="K234" s="1">
        <v>322.12</v>
      </c>
      <c r="L234" s="1">
        <v>463.05</v>
      </c>
      <c r="M234" s="1">
        <v>197.14</v>
      </c>
      <c r="N234" s="1">
        <v>292.77</v>
      </c>
      <c r="O234" s="1">
        <v>437.72</v>
      </c>
      <c r="P234" s="1">
        <v>175.55</v>
      </c>
      <c r="Q234" s="5">
        <v>234.84</v>
      </c>
      <c r="R234" s="1">
        <v>381.6</v>
      </c>
      <c r="S234" s="1">
        <v>135.29</v>
      </c>
      <c r="T234" s="1" t="s">
        <v>40</v>
      </c>
      <c r="U234" s="1" t="s">
        <v>40</v>
      </c>
      <c r="V234" s="1" t="s">
        <v>40</v>
      </c>
      <c r="W234" s="1" t="s">
        <v>40</v>
      </c>
      <c r="X234" s="1" t="s">
        <v>40</v>
      </c>
      <c r="Y234" s="1" t="s">
        <v>40</v>
      </c>
      <c r="Z234" s="5">
        <v>881.71</v>
      </c>
      <c r="AA234" s="1">
        <v>827.6</v>
      </c>
      <c r="AB234" s="1">
        <v>926.45</v>
      </c>
      <c r="AC234" s="56">
        <f t="shared" si="139"/>
        <v>35916</v>
      </c>
      <c r="AD234" s="10">
        <f t="shared" si="140"/>
        <v>-17.866994052838859</v>
      </c>
      <c r="AE234" s="10">
        <f t="shared" si="141"/>
        <v>-9.4369254930943729</v>
      </c>
      <c r="AF234" s="10">
        <f t="shared" si="142"/>
        <v>-10.623351381368874</v>
      </c>
      <c r="AG234" s="10">
        <f t="shared" si="168"/>
        <v>-30.440449038831787</v>
      </c>
      <c r="AH234" s="10"/>
      <c r="AI234" s="10">
        <f t="shared" si="177"/>
        <v>-14.812274158953443</v>
      </c>
      <c r="AJ234" s="10">
        <f t="shared" si="144"/>
        <v>4</v>
      </c>
      <c r="AK234" s="10">
        <f t="shared" si="145"/>
        <v>1</v>
      </c>
      <c r="AL234" s="10">
        <f t="shared" si="146"/>
        <v>2</v>
      </c>
      <c r="AM234" s="10">
        <f t="shared" si="147"/>
        <v>5</v>
      </c>
      <c r="AN234" s="10" t="str">
        <f t="shared" si="148"/>
        <v/>
      </c>
      <c r="AO234" s="10">
        <f t="shared" si="149"/>
        <v>3</v>
      </c>
      <c r="AP234" s="11" t="str">
        <f t="shared" si="176"/>
        <v>成長</v>
      </c>
      <c r="AQ234" s="11" t="str">
        <f t="shared" si="176"/>
        <v>コア</v>
      </c>
      <c r="AR234" s="11" t="str">
        <f t="shared" si="176"/>
        <v>市場P</v>
      </c>
      <c r="AS234" s="11" t="str">
        <f t="shared" si="176"/>
        <v>割安</v>
      </c>
      <c r="AT234" s="11" t="str">
        <f t="shared" si="176"/>
        <v>小型</v>
      </c>
      <c r="AU234" s="10">
        <f t="shared" si="169"/>
        <v>-9.44</v>
      </c>
      <c r="AV234" s="10">
        <f t="shared" si="170"/>
        <v>-10.62</v>
      </c>
      <c r="AW234" s="10">
        <f t="shared" si="171"/>
        <v>-14.81</v>
      </c>
      <c r="AX234" s="10">
        <f t="shared" si="172"/>
        <v>-17.87</v>
      </c>
      <c r="AY234" s="10">
        <f t="shared" si="173"/>
        <v>-30.44</v>
      </c>
      <c r="AZ234" s="10">
        <f t="shared" si="150"/>
        <v>0.21789459349039753</v>
      </c>
      <c r="BA234" s="10">
        <f t="shared" si="151"/>
        <v>0.12767478678310518</v>
      </c>
      <c r="BB234" s="10">
        <f t="shared" si="152"/>
        <v>-0.37449705973383596</v>
      </c>
      <c r="BC234" s="10">
        <f t="shared" si="153"/>
        <v>0.39758881621136943</v>
      </c>
      <c r="BD234" s="10"/>
      <c r="BE234" s="10">
        <f t="shared" si="174"/>
        <v>0.21823389672537274</v>
      </c>
      <c r="BF234" s="10">
        <f t="shared" si="155"/>
        <v>3</v>
      </c>
      <c r="BG234" s="10">
        <f t="shared" si="156"/>
        <v>4</v>
      </c>
      <c r="BH234" s="10">
        <f t="shared" si="157"/>
        <v>5</v>
      </c>
      <c r="BI234" s="10">
        <f t="shared" si="158"/>
        <v>1</v>
      </c>
      <c r="BJ234" s="10" t="str">
        <f t="shared" si="159"/>
        <v/>
      </c>
      <c r="BK234" s="10">
        <f t="shared" si="160"/>
        <v>2</v>
      </c>
      <c r="BL234" s="3" t="str">
        <f t="shared" ref="BL234:BP243" si="178">INDEX($BF$12:$BK$12,MATCH(BL$12,$BF234:$BK234,0))</f>
        <v>小型</v>
      </c>
      <c r="BM234" s="3" t="str">
        <f t="shared" si="178"/>
        <v>市場P</v>
      </c>
      <c r="BN234" s="3" t="str">
        <f t="shared" si="178"/>
        <v>割安</v>
      </c>
      <c r="BO234" s="3" t="str">
        <f t="shared" si="178"/>
        <v>成長</v>
      </c>
      <c r="BP234" s="3" t="str">
        <f t="shared" si="178"/>
        <v>コア</v>
      </c>
      <c r="BQ234" s="10">
        <f t="shared" si="161"/>
        <v>0.4</v>
      </c>
      <c r="BR234" s="10">
        <f t="shared" si="162"/>
        <v>0.22</v>
      </c>
      <c r="BS234" s="10">
        <f t="shared" si="163"/>
        <v>0.22</v>
      </c>
      <c r="BT234" s="10">
        <f t="shared" si="164"/>
        <v>0.13</v>
      </c>
      <c r="BU234" s="10">
        <f t="shared" si="165"/>
        <v>-0.37</v>
      </c>
    </row>
    <row r="235" spans="1:73" x14ac:dyDescent="0.2">
      <c r="A235" s="1">
        <v>199806</v>
      </c>
      <c r="B235" s="5">
        <v>314.44</v>
      </c>
      <c r="C235" s="1">
        <v>507.11</v>
      </c>
      <c r="D235" s="1">
        <v>185.54</v>
      </c>
      <c r="E235" s="1">
        <v>328.28</v>
      </c>
      <c r="F235" s="5">
        <v>524.97</v>
      </c>
      <c r="G235" s="5">
        <v>197.06</v>
      </c>
      <c r="H235" s="5">
        <v>326.89999999999998</v>
      </c>
      <c r="I235" s="1">
        <v>544.51</v>
      </c>
      <c r="J235" s="5">
        <v>197.49</v>
      </c>
      <c r="K235" s="1">
        <v>323.18</v>
      </c>
      <c r="L235" s="1">
        <v>469.77</v>
      </c>
      <c r="M235" s="1">
        <v>193.92</v>
      </c>
      <c r="N235" s="1">
        <v>294.24</v>
      </c>
      <c r="O235" s="1">
        <v>443.87</v>
      </c>
      <c r="P235" s="1">
        <v>173.23</v>
      </c>
      <c r="Q235" s="5">
        <v>237.09</v>
      </c>
      <c r="R235" s="1">
        <v>386.57</v>
      </c>
      <c r="S235" s="1">
        <v>135.16</v>
      </c>
      <c r="T235" s="1" t="s">
        <v>40</v>
      </c>
      <c r="U235" s="1" t="s">
        <v>40</v>
      </c>
      <c r="V235" s="1" t="s">
        <v>40</v>
      </c>
      <c r="W235" s="1" t="s">
        <v>40</v>
      </c>
      <c r="X235" s="1" t="s">
        <v>40</v>
      </c>
      <c r="Y235" s="1" t="s">
        <v>40</v>
      </c>
      <c r="Z235" s="5">
        <v>891.77</v>
      </c>
      <c r="AA235" s="1">
        <v>842.79</v>
      </c>
      <c r="AB235" s="1">
        <v>931.23</v>
      </c>
      <c r="AC235" s="56">
        <f t="shared" si="139"/>
        <v>35947</v>
      </c>
      <c r="AD235" s="10">
        <f t="shared" si="140"/>
        <v>-19.922816437353184</v>
      </c>
      <c r="AE235" s="10">
        <f t="shared" si="141"/>
        <v>-11.991425126166765</v>
      </c>
      <c r="AF235" s="10">
        <f t="shared" si="142"/>
        <v>-13.185499933607758</v>
      </c>
      <c r="AG235" s="10">
        <f t="shared" si="168"/>
        <v>-30.482333968626307</v>
      </c>
      <c r="AH235" s="10"/>
      <c r="AI235" s="10">
        <f t="shared" si="177"/>
        <v>-16.883056360738557</v>
      </c>
      <c r="AJ235" s="10">
        <f t="shared" si="144"/>
        <v>4</v>
      </c>
      <c r="AK235" s="10">
        <f t="shared" si="145"/>
        <v>1</v>
      </c>
      <c r="AL235" s="10">
        <f t="shared" si="146"/>
        <v>2</v>
      </c>
      <c r="AM235" s="10">
        <f t="shared" si="147"/>
        <v>5</v>
      </c>
      <c r="AN235" s="10" t="str">
        <f t="shared" si="148"/>
        <v/>
      </c>
      <c r="AO235" s="10">
        <f t="shared" si="149"/>
        <v>3</v>
      </c>
      <c r="AP235" s="11" t="str">
        <f t="shared" ref="AP235:AT244" si="179">INDEX($AJ$12:$AO$12,MATCH(AP$12,$AJ235:$AO235,0))</f>
        <v>成長</v>
      </c>
      <c r="AQ235" s="11" t="str">
        <f t="shared" si="179"/>
        <v>コア</v>
      </c>
      <c r="AR235" s="11" t="str">
        <f t="shared" si="179"/>
        <v>市場P</v>
      </c>
      <c r="AS235" s="11" t="str">
        <f t="shared" si="179"/>
        <v>割安</v>
      </c>
      <c r="AT235" s="11" t="str">
        <f t="shared" si="179"/>
        <v>小型</v>
      </c>
      <c r="AU235" s="10">
        <f t="shared" si="169"/>
        <v>-11.99</v>
      </c>
      <c r="AV235" s="10">
        <f t="shared" si="170"/>
        <v>-13.19</v>
      </c>
      <c r="AW235" s="10">
        <f t="shared" si="171"/>
        <v>-16.88</v>
      </c>
      <c r="AX235" s="10">
        <f t="shared" si="172"/>
        <v>-19.920000000000002</v>
      </c>
      <c r="AY235" s="10">
        <f t="shared" si="173"/>
        <v>-30.48</v>
      </c>
      <c r="AZ235" s="10">
        <f t="shared" si="150"/>
        <v>1.9101974258924903</v>
      </c>
      <c r="BA235" s="10">
        <f t="shared" si="151"/>
        <v>0.51004794450677515</v>
      </c>
      <c r="BB235" s="10">
        <f t="shared" si="152"/>
        <v>1.5564323216005427</v>
      </c>
      <c r="BC235" s="10">
        <f t="shared" si="153"/>
        <v>0.95809913132345326</v>
      </c>
      <c r="BD235" s="10"/>
      <c r="BE235" s="10">
        <f t="shared" si="174"/>
        <v>1.1409647162899272</v>
      </c>
      <c r="BF235" s="10">
        <f t="shared" si="155"/>
        <v>1</v>
      </c>
      <c r="BG235" s="10">
        <f t="shared" si="156"/>
        <v>5</v>
      </c>
      <c r="BH235" s="10">
        <f t="shared" si="157"/>
        <v>2</v>
      </c>
      <c r="BI235" s="10">
        <f t="shared" si="158"/>
        <v>4</v>
      </c>
      <c r="BJ235" s="10" t="str">
        <f t="shared" si="159"/>
        <v/>
      </c>
      <c r="BK235" s="10">
        <f t="shared" si="160"/>
        <v>3</v>
      </c>
      <c r="BL235" s="3" t="str">
        <f t="shared" si="178"/>
        <v>割安</v>
      </c>
      <c r="BM235" s="3" t="str">
        <f t="shared" si="178"/>
        <v>コア</v>
      </c>
      <c r="BN235" s="3" t="str">
        <f t="shared" si="178"/>
        <v>市場P</v>
      </c>
      <c r="BO235" s="3" t="str">
        <f t="shared" si="178"/>
        <v>小型</v>
      </c>
      <c r="BP235" s="3" t="str">
        <f t="shared" si="178"/>
        <v>成長</v>
      </c>
      <c r="BQ235" s="10">
        <f t="shared" si="161"/>
        <v>1.91</v>
      </c>
      <c r="BR235" s="10">
        <f t="shared" si="162"/>
        <v>1.56</v>
      </c>
      <c r="BS235" s="10">
        <f t="shared" si="163"/>
        <v>1.1399999999999999</v>
      </c>
      <c r="BT235" s="10">
        <f t="shared" si="164"/>
        <v>0.96</v>
      </c>
      <c r="BU235" s="10">
        <f t="shared" si="165"/>
        <v>0.51</v>
      </c>
    </row>
    <row r="236" spans="1:73" x14ac:dyDescent="0.2">
      <c r="A236" s="1">
        <v>199807</v>
      </c>
      <c r="B236" s="5">
        <v>324.38</v>
      </c>
      <c r="C236" s="1">
        <v>518.1</v>
      </c>
      <c r="D236" s="1">
        <v>193.19</v>
      </c>
      <c r="E236" s="1">
        <v>338.76</v>
      </c>
      <c r="F236" s="5">
        <v>536.17999999999995</v>
      </c>
      <c r="G236" s="5">
        <v>205.11</v>
      </c>
      <c r="H236" s="5">
        <v>337.04</v>
      </c>
      <c r="I236" s="1">
        <v>556.29</v>
      </c>
      <c r="J236" s="5">
        <v>204.69</v>
      </c>
      <c r="K236" s="1">
        <v>334.08</v>
      </c>
      <c r="L236" s="1">
        <v>479.67</v>
      </c>
      <c r="M236" s="1">
        <v>204.87</v>
      </c>
      <c r="N236" s="1">
        <v>303.79000000000002</v>
      </c>
      <c r="O236" s="1">
        <v>453.5</v>
      </c>
      <c r="P236" s="1">
        <v>182.71</v>
      </c>
      <c r="Q236" s="5">
        <v>243.99</v>
      </c>
      <c r="R236" s="1">
        <v>395.5</v>
      </c>
      <c r="S236" s="1">
        <v>141.62</v>
      </c>
      <c r="T236" s="1" t="s">
        <v>40</v>
      </c>
      <c r="U236" s="1" t="s">
        <v>40</v>
      </c>
      <c r="V236" s="1" t="s">
        <v>40</v>
      </c>
      <c r="W236" s="1" t="s">
        <v>40</v>
      </c>
      <c r="X236" s="1" t="s">
        <v>40</v>
      </c>
      <c r="Y236" s="1" t="s">
        <v>40</v>
      </c>
      <c r="Z236" s="5">
        <v>920.11</v>
      </c>
      <c r="AA236" s="1">
        <v>860.72</v>
      </c>
      <c r="AB236" s="1">
        <v>969.75</v>
      </c>
      <c r="AC236" s="56">
        <f t="shared" si="139"/>
        <v>35977</v>
      </c>
      <c r="AD236" s="10">
        <f t="shared" si="140"/>
        <v>-15.895971891077931</v>
      </c>
      <c r="AE236" s="10">
        <f t="shared" si="141"/>
        <v>-11.826154242971365</v>
      </c>
      <c r="AF236" s="10">
        <f t="shared" si="142"/>
        <v>-12.016080611898605</v>
      </c>
      <c r="AG236" s="10">
        <f t="shared" si="168"/>
        <v>-24.030887069153405</v>
      </c>
      <c r="AH236" s="10"/>
      <c r="AI236" s="10">
        <f t="shared" si="177"/>
        <v>-14.455322195260267</v>
      </c>
      <c r="AJ236" s="10">
        <f t="shared" si="144"/>
        <v>4</v>
      </c>
      <c r="AK236" s="10">
        <f t="shared" si="145"/>
        <v>1</v>
      </c>
      <c r="AL236" s="10">
        <f t="shared" si="146"/>
        <v>2</v>
      </c>
      <c r="AM236" s="10">
        <f t="shared" si="147"/>
        <v>5</v>
      </c>
      <c r="AN236" s="10" t="str">
        <f t="shared" si="148"/>
        <v/>
      </c>
      <c r="AO236" s="10">
        <f t="shared" si="149"/>
        <v>3</v>
      </c>
      <c r="AP236" s="11" t="str">
        <f t="shared" si="179"/>
        <v>成長</v>
      </c>
      <c r="AQ236" s="11" t="str">
        <f t="shared" si="179"/>
        <v>コア</v>
      </c>
      <c r="AR236" s="11" t="str">
        <f t="shared" si="179"/>
        <v>市場P</v>
      </c>
      <c r="AS236" s="11" t="str">
        <f t="shared" si="179"/>
        <v>割安</v>
      </c>
      <c r="AT236" s="11" t="str">
        <f t="shared" si="179"/>
        <v>小型</v>
      </c>
      <c r="AU236" s="10">
        <f t="shared" si="169"/>
        <v>-11.83</v>
      </c>
      <c r="AV236" s="10">
        <f t="shared" si="170"/>
        <v>-12.02</v>
      </c>
      <c r="AW236" s="10">
        <f t="shared" si="171"/>
        <v>-14.46</v>
      </c>
      <c r="AX236" s="10">
        <f t="shared" si="172"/>
        <v>-15.9</v>
      </c>
      <c r="AY236" s="10">
        <f t="shared" si="173"/>
        <v>-24.03</v>
      </c>
      <c r="AZ236" s="10">
        <f t="shared" si="150"/>
        <v>2.1353601158161206</v>
      </c>
      <c r="BA236" s="10">
        <f t="shared" si="151"/>
        <v>4.0850502385060494</v>
      </c>
      <c r="BB236" s="10">
        <f t="shared" si="152"/>
        <v>3.1018660140715859</v>
      </c>
      <c r="BC236" s="10">
        <f t="shared" si="153"/>
        <v>2.9102872326964402</v>
      </c>
      <c r="BD236" s="10"/>
      <c r="BE236" s="10">
        <f t="shared" si="174"/>
        <v>3.1779494712762313</v>
      </c>
      <c r="BF236" s="10">
        <f t="shared" si="155"/>
        <v>5</v>
      </c>
      <c r="BG236" s="10">
        <f t="shared" si="156"/>
        <v>1</v>
      </c>
      <c r="BH236" s="10">
        <f t="shared" si="157"/>
        <v>3</v>
      </c>
      <c r="BI236" s="10">
        <f t="shared" si="158"/>
        <v>4</v>
      </c>
      <c r="BJ236" s="10" t="str">
        <f t="shared" si="159"/>
        <v/>
      </c>
      <c r="BK236" s="10">
        <f t="shared" si="160"/>
        <v>2</v>
      </c>
      <c r="BL236" s="3" t="str">
        <f t="shared" si="178"/>
        <v>成長</v>
      </c>
      <c r="BM236" s="3" t="str">
        <f t="shared" si="178"/>
        <v>市場P</v>
      </c>
      <c r="BN236" s="3" t="str">
        <f t="shared" si="178"/>
        <v>コア</v>
      </c>
      <c r="BO236" s="3" t="str">
        <f t="shared" si="178"/>
        <v>小型</v>
      </c>
      <c r="BP236" s="3" t="str">
        <f t="shared" si="178"/>
        <v>割安</v>
      </c>
      <c r="BQ236" s="10">
        <f t="shared" si="161"/>
        <v>4.09</v>
      </c>
      <c r="BR236" s="10">
        <f t="shared" si="162"/>
        <v>3.18</v>
      </c>
      <c r="BS236" s="10">
        <f t="shared" si="163"/>
        <v>3.1</v>
      </c>
      <c r="BT236" s="10">
        <f t="shared" si="164"/>
        <v>2.91</v>
      </c>
      <c r="BU236" s="10">
        <f t="shared" si="165"/>
        <v>2.14</v>
      </c>
    </row>
    <row r="237" spans="1:73" x14ac:dyDescent="0.2">
      <c r="A237" s="1">
        <v>199808</v>
      </c>
      <c r="B237" s="5">
        <v>287.14999999999998</v>
      </c>
      <c r="C237" s="1">
        <v>457.27</v>
      </c>
      <c r="D237" s="1">
        <v>171.5</v>
      </c>
      <c r="E237" s="1">
        <v>299.52</v>
      </c>
      <c r="F237" s="5">
        <v>472.73</v>
      </c>
      <c r="G237" s="5">
        <v>181.77</v>
      </c>
      <c r="H237" s="5">
        <v>295.81</v>
      </c>
      <c r="I237" s="1">
        <v>488.26</v>
      </c>
      <c r="J237" s="5">
        <v>179.64</v>
      </c>
      <c r="K237" s="1">
        <v>299.74</v>
      </c>
      <c r="L237" s="1">
        <v>425.06</v>
      </c>
      <c r="M237" s="1">
        <v>187.73</v>
      </c>
      <c r="N237" s="1">
        <v>272.27</v>
      </c>
      <c r="O237" s="1">
        <v>401.99</v>
      </c>
      <c r="P237" s="1">
        <v>167.35</v>
      </c>
      <c r="Q237" s="5">
        <v>218.05</v>
      </c>
      <c r="R237" s="1">
        <v>350.79</v>
      </c>
      <c r="S237" s="1">
        <v>129.47999999999999</v>
      </c>
      <c r="T237" s="1" t="s">
        <v>40</v>
      </c>
      <c r="U237" s="1" t="s">
        <v>40</v>
      </c>
      <c r="V237" s="1" t="s">
        <v>40</v>
      </c>
      <c r="W237" s="1" t="s">
        <v>40</v>
      </c>
      <c r="X237" s="1" t="s">
        <v>40</v>
      </c>
      <c r="Y237" s="1" t="s">
        <v>40</v>
      </c>
      <c r="Z237" s="5">
        <v>814.42</v>
      </c>
      <c r="AA237" s="1">
        <v>759.53</v>
      </c>
      <c r="AB237" s="1">
        <v>860.69</v>
      </c>
      <c r="AC237" s="56">
        <f t="shared" si="139"/>
        <v>36008</v>
      </c>
      <c r="AD237" s="10">
        <f t="shared" si="140"/>
        <v>-19.990183467605448</v>
      </c>
      <c r="AE237" s="10">
        <f t="shared" si="141"/>
        <v>-14.653958118133147</v>
      </c>
      <c r="AF237" s="10">
        <f t="shared" si="142"/>
        <v>-16.017942821451893</v>
      </c>
      <c r="AG237" s="10">
        <f t="shared" si="168"/>
        <v>-25.176720883947567</v>
      </c>
      <c r="AH237" s="10"/>
      <c r="AI237" s="10">
        <f t="shared" si="177"/>
        <v>-17.560481830144759</v>
      </c>
      <c r="AJ237" s="10">
        <f t="shared" si="144"/>
        <v>4</v>
      </c>
      <c r="AK237" s="10">
        <f t="shared" si="145"/>
        <v>1</v>
      </c>
      <c r="AL237" s="10">
        <f t="shared" si="146"/>
        <v>2</v>
      </c>
      <c r="AM237" s="10">
        <f t="shared" si="147"/>
        <v>5</v>
      </c>
      <c r="AN237" s="10" t="str">
        <f t="shared" si="148"/>
        <v/>
      </c>
      <c r="AO237" s="10">
        <f t="shared" si="149"/>
        <v>3</v>
      </c>
      <c r="AP237" s="11" t="str">
        <f t="shared" si="179"/>
        <v>成長</v>
      </c>
      <c r="AQ237" s="11" t="str">
        <f t="shared" si="179"/>
        <v>コア</v>
      </c>
      <c r="AR237" s="11" t="str">
        <f t="shared" si="179"/>
        <v>市場P</v>
      </c>
      <c r="AS237" s="11" t="str">
        <f t="shared" si="179"/>
        <v>割安</v>
      </c>
      <c r="AT237" s="11" t="str">
        <f t="shared" si="179"/>
        <v>小型</v>
      </c>
      <c r="AU237" s="10">
        <f t="shared" si="169"/>
        <v>-14.65</v>
      </c>
      <c r="AV237" s="10">
        <f t="shared" si="170"/>
        <v>-16.02</v>
      </c>
      <c r="AW237" s="10">
        <f t="shared" si="171"/>
        <v>-17.559999999999999</v>
      </c>
      <c r="AX237" s="10">
        <f t="shared" si="172"/>
        <v>-19.989999999999998</v>
      </c>
      <c r="AY237" s="10">
        <f t="shared" si="173"/>
        <v>-25.18</v>
      </c>
      <c r="AZ237" s="10">
        <f t="shared" si="150"/>
        <v>-11.833712559215181</v>
      </c>
      <c r="BA237" s="10">
        <f t="shared" si="151"/>
        <v>-11.379259909316952</v>
      </c>
      <c r="BB237" s="10">
        <f t="shared" si="152"/>
        <v>-12.232969380488967</v>
      </c>
      <c r="BC237" s="10">
        <f t="shared" si="153"/>
        <v>-10.631583261609078</v>
      </c>
      <c r="BD237" s="10"/>
      <c r="BE237" s="10">
        <f t="shared" si="174"/>
        <v>-11.486670072056604</v>
      </c>
      <c r="BF237" s="10">
        <f t="shared" si="155"/>
        <v>4</v>
      </c>
      <c r="BG237" s="10">
        <f t="shared" si="156"/>
        <v>2</v>
      </c>
      <c r="BH237" s="10">
        <f t="shared" si="157"/>
        <v>5</v>
      </c>
      <c r="BI237" s="10">
        <f t="shared" si="158"/>
        <v>1</v>
      </c>
      <c r="BJ237" s="10" t="str">
        <f t="shared" si="159"/>
        <v/>
      </c>
      <c r="BK237" s="10">
        <f t="shared" si="160"/>
        <v>3</v>
      </c>
      <c r="BL237" s="3" t="str">
        <f t="shared" si="178"/>
        <v>小型</v>
      </c>
      <c r="BM237" s="3" t="str">
        <f t="shared" si="178"/>
        <v>成長</v>
      </c>
      <c r="BN237" s="3" t="str">
        <f t="shared" si="178"/>
        <v>市場P</v>
      </c>
      <c r="BO237" s="3" t="str">
        <f t="shared" si="178"/>
        <v>割安</v>
      </c>
      <c r="BP237" s="3" t="str">
        <f t="shared" si="178"/>
        <v>コア</v>
      </c>
      <c r="BQ237" s="10">
        <f t="shared" si="161"/>
        <v>-10.63</v>
      </c>
      <c r="BR237" s="10">
        <f t="shared" si="162"/>
        <v>-11.38</v>
      </c>
      <c r="BS237" s="10">
        <f t="shared" si="163"/>
        <v>-11.49</v>
      </c>
      <c r="BT237" s="10">
        <f t="shared" si="164"/>
        <v>-11.83</v>
      </c>
      <c r="BU237" s="10">
        <f t="shared" si="165"/>
        <v>-12.23</v>
      </c>
    </row>
    <row r="238" spans="1:73" x14ac:dyDescent="0.2">
      <c r="A238" s="1">
        <v>199809</v>
      </c>
      <c r="B238" s="5">
        <v>271.69</v>
      </c>
      <c r="C238" s="1">
        <v>430.6</v>
      </c>
      <c r="D238" s="1">
        <v>162.97999999999999</v>
      </c>
      <c r="E238" s="1">
        <v>284.23</v>
      </c>
      <c r="F238" s="5">
        <v>446.93</v>
      </c>
      <c r="G238" s="5">
        <v>173.02</v>
      </c>
      <c r="H238" s="5">
        <v>279.72000000000003</v>
      </c>
      <c r="I238" s="1">
        <v>456.77</v>
      </c>
      <c r="J238" s="5">
        <v>170.89</v>
      </c>
      <c r="K238" s="1">
        <v>286.39999999999998</v>
      </c>
      <c r="L238" s="1">
        <v>406.63</v>
      </c>
      <c r="M238" s="1">
        <v>179.03</v>
      </c>
      <c r="N238" s="1">
        <v>257.8</v>
      </c>
      <c r="O238" s="1">
        <v>380.47</v>
      </c>
      <c r="P238" s="1">
        <v>158.58000000000001</v>
      </c>
      <c r="Q238" s="5">
        <v>201.49</v>
      </c>
      <c r="R238" s="1">
        <v>324.11</v>
      </c>
      <c r="S238" s="1">
        <v>119.67</v>
      </c>
      <c r="T238" s="1" t="s">
        <v>40</v>
      </c>
      <c r="U238" s="1" t="s">
        <v>40</v>
      </c>
      <c r="V238" s="1" t="s">
        <v>40</v>
      </c>
      <c r="W238" s="1" t="s">
        <v>40</v>
      </c>
      <c r="X238" s="1" t="s">
        <v>40</v>
      </c>
      <c r="Y238" s="1" t="s">
        <v>40</v>
      </c>
      <c r="Z238" s="5">
        <v>771.49</v>
      </c>
      <c r="AA238" s="1">
        <v>716.47</v>
      </c>
      <c r="AB238" s="1">
        <v>818.37</v>
      </c>
      <c r="AC238" s="56">
        <f t="shared" si="139"/>
        <v>36039</v>
      </c>
      <c r="AD238" s="10">
        <f t="shared" si="140"/>
        <v>-20.831488140577115</v>
      </c>
      <c r="AE238" s="10">
        <f t="shared" si="141"/>
        <v>-20.027732840305056</v>
      </c>
      <c r="AF238" s="10">
        <f t="shared" si="142"/>
        <v>-21.205633802816891</v>
      </c>
      <c r="AG238" s="10">
        <f t="shared" si="168"/>
        <v>-21.866759733209239</v>
      </c>
      <c r="AH238" s="10"/>
      <c r="AI238" s="10">
        <f t="shared" si="177"/>
        <v>-20.34258809924523</v>
      </c>
      <c r="AJ238" s="10">
        <f t="shared" si="144"/>
        <v>3</v>
      </c>
      <c r="AK238" s="10">
        <f t="shared" si="145"/>
        <v>1</v>
      </c>
      <c r="AL238" s="10">
        <f t="shared" si="146"/>
        <v>4</v>
      </c>
      <c r="AM238" s="10">
        <f t="shared" si="147"/>
        <v>5</v>
      </c>
      <c r="AN238" s="10" t="str">
        <f t="shared" si="148"/>
        <v/>
      </c>
      <c r="AO238" s="10">
        <f t="shared" si="149"/>
        <v>2</v>
      </c>
      <c r="AP238" s="11" t="str">
        <f t="shared" si="179"/>
        <v>成長</v>
      </c>
      <c r="AQ238" s="11" t="str">
        <f t="shared" si="179"/>
        <v>市場P</v>
      </c>
      <c r="AR238" s="11" t="str">
        <f t="shared" si="179"/>
        <v>割安</v>
      </c>
      <c r="AS238" s="11" t="str">
        <f t="shared" si="179"/>
        <v>コア</v>
      </c>
      <c r="AT238" s="11" t="str">
        <f t="shared" si="179"/>
        <v>小型</v>
      </c>
      <c r="AU238" s="10">
        <f t="shared" si="169"/>
        <v>-20.03</v>
      </c>
      <c r="AV238" s="10">
        <f t="shared" si="170"/>
        <v>-20.34</v>
      </c>
      <c r="AW238" s="10">
        <f t="shared" si="171"/>
        <v>-20.83</v>
      </c>
      <c r="AX238" s="10">
        <f t="shared" si="172"/>
        <v>-21.21</v>
      </c>
      <c r="AY238" s="10">
        <f t="shared" si="173"/>
        <v>-21.87</v>
      </c>
      <c r="AZ238" s="10">
        <f t="shared" si="150"/>
        <v>-5.457660821187571</v>
      </c>
      <c r="BA238" s="10">
        <f t="shared" si="151"/>
        <v>-4.8137756505473916</v>
      </c>
      <c r="BB238" s="10">
        <f t="shared" si="152"/>
        <v>-5.4393022548257282</v>
      </c>
      <c r="BC238" s="10">
        <f t="shared" si="153"/>
        <v>-7.5945883971566204</v>
      </c>
      <c r="BD238" s="10"/>
      <c r="BE238" s="10">
        <f t="shared" si="174"/>
        <v>-5.2712359716116985</v>
      </c>
      <c r="BF238" s="10">
        <f t="shared" si="155"/>
        <v>4</v>
      </c>
      <c r="BG238" s="10">
        <f t="shared" si="156"/>
        <v>1</v>
      </c>
      <c r="BH238" s="10">
        <f t="shared" si="157"/>
        <v>3</v>
      </c>
      <c r="BI238" s="10">
        <f t="shared" si="158"/>
        <v>5</v>
      </c>
      <c r="BJ238" s="10" t="str">
        <f t="shared" si="159"/>
        <v/>
      </c>
      <c r="BK238" s="10">
        <f t="shared" si="160"/>
        <v>2</v>
      </c>
      <c r="BL238" s="3" t="str">
        <f t="shared" si="178"/>
        <v>成長</v>
      </c>
      <c r="BM238" s="3" t="str">
        <f t="shared" si="178"/>
        <v>市場P</v>
      </c>
      <c r="BN238" s="3" t="str">
        <f t="shared" si="178"/>
        <v>コア</v>
      </c>
      <c r="BO238" s="3" t="str">
        <f t="shared" si="178"/>
        <v>割安</v>
      </c>
      <c r="BP238" s="3" t="str">
        <f t="shared" si="178"/>
        <v>小型</v>
      </c>
      <c r="BQ238" s="10">
        <f t="shared" si="161"/>
        <v>-4.8099999999999996</v>
      </c>
      <c r="BR238" s="10">
        <f t="shared" si="162"/>
        <v>-5.27</v>
      </c>
      <c r="BS238" s="10">
        <f t="shared" si="163"/>
        <v>-5.44</v>
      </c>
      <c r="BT238" s="10">
        <f t="shared" si="164"/>
        <v>-5.46</v>
      </c>
      <c r="BU238" s="10">
        <f t="shared" si="165"/>
        <v>-7.59</v>
      </c>
    </row>
    <row r="239" spans="1:73" x14ac:dyDescent="0.2">
      <c r="A239" s="1">
        <v>199810</v>
      </c>
      <c r="B239" s="5">
        <v>266.67</v>
      </c>
      <c r="C239" s="1">
        <v>432.69</v>
      </c>
      <c r="D239" s="1">
        <v>156.43</v>
      </c>
      <c r="E239" s="1">
        <v>279.60000000000002</v>
      </c>
      <c r="F239" s="5">
        <v>452.7</v>
      </c>
      <c r="G239" s="5">
        <v>166.08</v>
      </c>
      <c r="H239" s="5">
        <v>274.99</v>
      </c>
      <c r="I239" s="1">
        <v>469.74</v>
      </c>
      <c r="J239" s="5">
        <v>163.69999999999999</v>
      </c>
      <c r="K239" s="1">
        <v>282.08</v>
      </c>
      <c r="L239" s="1">
        <v>404.9</v>
      </c>
      <c r="M239" s="1">
        <v>173.06</v>
      </c>
      <c r="N239" s="1">
        <v>252.47</v>
      </c>
      <c r="O239" s="1">
        <v>375.41</v>
      </c>
      <c r="P239" s="1">
        <v>153.04</v>
      </c>
      <c r="Q239" s="5">
        <v>194.22</v>
      </c>
      <c r="R239" s="1">
        <v>313.02</v>
      </c>
      <c r="S239" s="1">
        <v>114.7</v>
      </c>
      <c r="T239" s="1" t="s">
        <v>40</v>
      </c>
      <c r="U239" s="1" t="s">
        <v>40</v>
      </c>
      <c r="V239" s="1" t="s">
        <v>40</v>
      </c>
      <c r="W239" s="1" t="s">
        <v>40</v>
      </c>
      <c r="X239" s="1" t="s">
        <v>40</v>
      </c>
      <c r="Y239" s="1" t="s">
        <v>40</v>
      </c>
      <c r="Z239" s="5">
        <v>757.65</v>
      </c>
      <c r="AA239" s="1">
        <v>721.69</v>
      </c>
      <c r="AB239" s="1">
        <v>785.49</v>
      </c>
      <c r="AC239" s="56">
        <f t="shared" si="139"/>
        <v>36069</v>
      </c>
      <c r="AD239" s="10">
        <f t="shared" si="140"/>
        <v>-14.667018529339693</v>
      </c>
      <c r="AE239" s="10">
        <f t="shared" si="141"/>
        <v>-15.942909201336164</v>
      </c>
      <c r="AF239" s="10">
        <f t="shared" si="142"/>
        <v>-14.237150698602786</v>
      </c>
      <c r="AG239" s="10">
        <f t="shared" si="168"/>
        <v>-24.557178371659415</v>
      </c>
      <c r="AH239" s="10"/>
      <c r="AI239" s="10">
        <f t="shared" si="177"/>
        <v>-15.916632448089496</v>
      </c>
      <c r="AJ239" s="10">
        <f t="shared" si="144"/>
        <v>2</v>
      </c>
      <c r="AK239" s="10">
        <f t="shared" si="145"/>
        <v>4</v>
      </c>
      <c r="AL239" s="10">
        <f t="shared" si="146"/>
        <v>1</v>
      </c>
      <c r="AM239" s="10">
        <f t="shared" si="147"/>
        <v>5</v>
      </c>
      <c r="AN239" s="10" t="str">
        <f t="shared" si="148"/>
        <v/>
      </c>
      <c r="AO239" s="10">
        <f t="shared" si="149"/>
        <v>3</v>
      </c>
      <c r="AP239" s="11" t="str">
        <f t="shared" si="179"/>
        <v>コア</v>
      </c>
      <c r="AQ239" s="11" t="str">
        <f t="shared" si="179"/>
        <v>割安</v>
      </c>
      <c r="AR239" s="11" t="str">
        <f t="shared" si="179"/>
        <v>市場P</v>
      </c>
      <c r="AS239" s="11" t="str">
        <f t="shared" si="179"/>
        <v>成長</v>
      </c>
      <c r="AT239" s="11" t="str">
        <f t="shared" si="179"/>
        <v>小型</v>
      </c>
      <c r="AU239" s="10">
        <f t="shared" si="169"/>
        <v>-14.24</v>
      </c>
      <c r="AV239" s="10">
        <f t="shared" si="170"/>
        <v>-14.67</v>
      </c>
      <c r="AW239" s="10">
        <f t="shared" si="171"/>
        <v>-15.92</v>
      </c>
      <c r="AX239" s="10">
        <f t="shared" si="172"/>
        <v>-15.94</v>
      </c>
      <c r="AY239" s="10">
        <f t="shared" si="173"/>
        <v>-24.56</v>
      </c>
      <c r="AZ239" s="10">
        <f t="shared" si="150"/>
        <v>1.2910299151992488</v>
      </c>
      <c r="BA239" s="10">
        <f t="shared" si="151"/>
        <v>-4.0110969830077448</v>
      </c>
      <c r="BB239" s="10">
        <f t="shared" si="152"/>
        <v>-1.6909766909766977</v>
      </c>
      <c r="BC239" s="10">
        <f t="shared" si="153"/>
        <v>-3.6081195096530849</v>
      </c>
      <c r="BD239" s="10"/>
      <c r="BE239" s="10">
        <f t="shared" si="174"/>
        <v>-1.7939312239951266</v>
      </c>
      <c r="BF239" s="10">
        <f t="shared" si="155"/>
        <v>1</v>
      </c>
      <c r="BG239" s="10">
        <f t="shared" si="156"/>
        <v>5</v>
      </c>
      <c r="BH239" s="10">
        <f t="shared" si="157"/>
        <v>2</v>
      </c>
      <c r="BI239" s="10">
        <f t="shared" si="158"/>
        <v>4</v>
      </c>
      <c r="BJ239" s="10" t="str">
        <f t="shared" si="159"/>
        <v/>
      </c>
      <c r="BK239" s="10">
        <f t="shared" si="160"/>
        <v>3</v>
      </c>
      <c r="BL239" s="3" t="str">
        <f t="shared" si="178"/>
        <v>割安</v>
      </c>
      <c r="BM239" s="3" t="str">
        <f t="shared" si="178"/>
        <v>コア</v>
      </c>
      <c r="BN239" s="3" t="str">
        <f t="shared" si="178"/>
        <v>市場P</v>
      </c>
      <c r="BO239" s="3" t="str">
        <f t="shared" si="178"/>
        <v>小型</v>
      </c>
      <c r="BP239" s="3" t="str">
        <f t="shared" si="178"/>
        <v>成長</v>
      </c>
      <c r="BQ239" s="10">
        <f t="shared" si="161"/>
        <v>1.29</v>
      </c>
      <c r="BR239" s="10">
        <f t="shared" si="162"/>
        <v>-1.69</v>
      </c>
      <c r="BS239" s="10">
        <f t="shared" si="163"/>
        <v>-1.79</v>
      </c>
      <c r="BT239" s="10">
        <f t="shared" si="164"/>
        <v>-3.61</v>
      </c>
      <c r="BU239" s="10">
        <f t="shared" si="165"/>
        <v>-4.01</v>
      </c>
    </row>
    <row r="240" spans="1:73" x14ac:dyDescent="0.2">
      <c r="A240" s="1">
        <v>199811</v>
      </c>
      <c r="B240" s="5">
        <v>293.37</v>
      </c>
      <c r="C240" s="1">
        <v>473.22</v>
      </c>
      <c r="D240" s="1">
        <v>173.08</v>
      </c>
      <c r="E240" s="1">
        <v>306.98</v>
      </c>
      <c r="F240" s="5">
        <v>492.59</v>
      </c>
      <c r="G240" s="5">
        <v>183.75</v>
      </c>
      <c r="H240" s="5">
        <v>303.63</v>
      </c>
      <c r="I240" s="1">
        <v>516.07000000000005</v>
      </c>
      <c r="J240" s="5">
        <v>181.28</v>
      </c>
      <c r="K240" s="1">
        <v>306.3</v>
      </c>
      <c r="L240" s="1">
        <v>435.72</v>
      </c>
      <c r="M240" s="1">
        <v>190.84</v>
      </c>
      <c r="N240" s="1">
        <v>276.31</v>
      </c>
      <c r="O240" s="1">
        <v>409.07</v>
      </c>
      <c r="P240" s="1">
        <v>168.93</v>
      </c>
      <c r="Q240" s="5">
        <v>217.21</v>
      </c>
      <c r="R240" s="1">
        <v>351.17</v>
      </c>
      <c r="S240" s="1">
        <v>127.1</v>
      </c>
      <c r="T240" s="1" t="s">
        <v>40</v>
      </c>
      <c r="U240" s="1" t="s">
        <v>40</v>
      </c>
      <c r="V240" s="1" t="s">
        <v>40</v>
      </c>
      <c r="W240" s="1" t="s">
        <v>40</v>
      </c>
      <c r="X240" s="1" t="s">
        <v>40</v>
      </c>
      <c r="Y240" s="1" t="s">
        <v>40</v>
      </c>
      <c r="Z240" s="5">
        <v>832.85</v>
      </c>
      <c r="AA240" s="1">
        <v>787.73</v>
      </c>
      <c r="AB240" s="1">
        <v>869.08</v>
      </c>
      <c r="AC240" s="56">
        <f t="shared" si="139"/>
        <v>36100</v>
      </c>
      <c r="AD240" s="10">
        <f t="shared" si="140"/>
        <v>-2.5384828459499076</v>
      </c>
      <c r="AE240" s="10">
        <f t="shared" si="141"/>
        <v>-8.7137960156987386</v>
      </c>
      <c r="AF240" s="10">
        <f t="shared" si="142"/>
        <v>-6.5207351990394402</v>
      </c>
      <c r="AG240" s="10">
        <f t="shared" si="168"/>
        <v>-5.6838905775075999</v>
      </c>
      <c r="AH240" s="10"/>
      <c r="AI240" s="10">
        <f t="shared" si="177"/>
        <v>-5.9139177586986058</v>
      </c>
      <c r="AJ240" s="10">
        <f t="shared" si="144"/>
        <v>1</v>
      </c>
      <c r="AK240" s="10">
        <f t="shared" si="145"/>
        <v>5</v>
      </c>
      <c r="AL240" s="10">
        <f t="shared" si="146"/>
        <v>4</v>
      </c>
      <c r="AM240" s="10">
        <f t="shared" si="147"/>
        <v>2</v>
      </c>
      <c r="AN240" s="10" t="str">
        <f t="shared" si="148"/>
        <v/>
      </c>
      <c r="AO240" s="10">
        <f t="shared" si="149"/>
        <v>3</v>
      </c>
      <c r="AP240" s="11" t="str">
        <f t="shared" si="179"/>
        <v>割安</v>
      </c>
      <c r="AQ240" s="11" t="str">
        <f t="shared" si="179"/>
        <v>小型</v>
      </c>
      <c r="AR240" s="11" t="str">
        <f t="shared" si="179"/>
        <v>市場P</v>
      </c>
      <c r="AS240" s="11" t="str">
        <f t="shared" si="179"/>
        <v>コア</v>
      </c>
      <c r="AT240" s="11" t="str">
        <f t="shared" si="179"/>
        <v>成長</v>
      </c>
      <c r="AU240" s="10">
        <f t="shared" si="169"/>
        <v>-2.54</v>
      </c>
      <c r="AV240" s="10">
        <f t="shared" si="170"/>
        <v>-5.68</v>
      </c>
      <c r="AW240" s="10">
        <f t="shared" si="171"/>
        <v>-5.91</v>
      </c>
      <c r="AX240" s="10">
        <f t="shared" si="172"/>
        <v>-6.52</v>
      </c>
      <c r="AY240" s="10">
        <f t="shared" si="173"/>
        <v>-8.7100000000000009</v>
      </c>
      <c r="AZ240" s="10">
        <f t="shared" si="150"/>
        <v>8.8115749944775779</v>
      </c>
      <c r="BA240" s="10">
        <f t="shared" si="151"/>
        <v>10.639450867052025</v>
      </c>
      <c r="BB240" s="10">
        <f t="shared" si="152"/>
        <v>10.414924179061046</v>
      </c>
      <c r="BC240" s="10">
        <f t="shared" si="153"/>
        <v>11.837091957573897</v>
      </c>
      <c r="BD240" s="10"/>
      <c r="BE240" s="10">
        <f t="shared" si="174"/>
        <v>9.9254273081238011</v>
      </c>
      <c r="BF240" s="10">
        <f t="shared" si="155"/>
        <v>5</v>
      </c>
      <c r="BG240" s="10">
        <f t="shared" si="156"/>
        <v>2</v>
      </c>
      <c r="BH240" s="10">
        <f t="shared" si="157"/>
        <v>3</v>
      </c>
      <c r="BI240" s="10">
        <f t="shared" si="158"/>
        <v>1</v>
      </c>
      <c r="BJ240" s="10" t="str">
        <f t="shared" si="159"/>
        <v/>
      </c>
      <c r="BK240" s="10">
        <f t="shared" si="160"/>
        <v>4</v>
      </c>
      <c r="BL240" s="3" t="str">
        <f t="shared" si="178"/>
        <v>小型</v>
      </c>
      <c r="BM240" s="3" t="str">
        <f t="shared" si="178"/>
        <v>成長</v>
      </c>
      <c r="BN240" s="3" t="str">
        <f t="shared" si="178"/>
        <v>コア</v>
      </c>
      <c r="BO240" s="3" t="str">
        <f t="shared" si="178"/>
        <v>市場P</v>
      </c>
      <c r="BP240" s="3" t="str">
        <f t="shared" si="178"/>
        <v>割安</v>
      </c>
      <c r="BQ240" s="10">
        <f t="shared" si="161"/>
        <v>11.84</v>
      </c>
      <c r="BR240" s="10">
        <f t="shared" si="162"/>
        <v>10.64</v>
      </c>
      <c r="BS240" s="10">
        <f t="shared" si="163"/>
        <v>10.41</v>
      </c>
      <c r="BT240" s="10">
        <f t="shared" si="164"/>
        <v>9.93</v>
      </c>
      <c r="BU240" s="10">
        <f t="shared" si="165"/>
        <v>8.81</v>
      </c>
    </row>
    <row r="241" spans="1:73" x14ac:dyDescent="0.2">
      <c r="A241" s="1">
        <v>199812</v>
      </c>
      <c r="B241" s="5">
        <v>281.11</v>
      </c>
      <c r="C241" s="1">
        <v>453.74</v>
      </c>
      <c r="D241" s="1">
        <v>165.74</v>
      </c>
      <c r="E241" s="1">
        <v>294.48</v>
      </c>
      <c r="F241" s="5">
        <v>474.11</v>
      </c>
      <c r="G241" s="5">
        <v>175.77</v>
      </c>
      <c r="H241" s="5">
        <v>291.33999999999997</v>
      </c>
      <c r="I241" s="1">
        <v>501.35</v>
      </c>
      <c r="J241" s="5">
        <v>172.67</v>
      </c>
      <c r="K241" s="1">
        <v>293.67</v>
      </c>
      <c r="L241" s="1">
        <v>414.82</v>
      </c>
      <c r="M241" s="1">
        <v>185.17</v>
      </c>
      <c r="N241" s="1">
        <v>264.20999999999998</v>
      </c>
      <c r="O241" s="1">
        <v>388.05</v>
      </c>
      <c r="P241" s="1">
        <v>164.06</v>
      </c>
      <c r="Q241" s="5">
        <v>206.2</v>
      </c>
      <c r="R241" s="1">
        <v>330.4</v>
      </c>
      <c r="S241" s="1">
        <v>123.89</v>
      </c>
      <c r="T241" s="1" t="s">
        <v>40</v>
      </c>
      <c r="U241" s="1" t="s">
        <v>40</v>
      </c>
      <c r="V241" s="1" t="s">
        <v>40</v>
      </c>
      <c r="W241" s="1" t="s">
        <v>40</v>
      </c>
      <c r="X241" s="1" t="s">
        <v>40</v>
      </c>
      <c r="Y241" s="1" t="s">
        <v>40</v>
      </c>
      <c r="Z241" s="5">
        <v>798.89</v>
      </c>
      <c r="AA241" s="1">
        <v>757.29</v>
      </c>
      <c r="AB241" s="1">
        <v>831.95</v>
      </c>
      <c r="AC241" s="56">
        <f t="shared" si="139"/>
        <v>36130</v>
      </c>
      <c r="AD241" s="10">
        <f t="shared" si="140"/>
        <v>-7.1661924333432658E-2</v>
      </c>
      <c r="AE241" s="10">
        <f t="shared" si="141"/>
        <v>-9.7504621072088682</v>
      </c>
      <c r="AF241" s="10">
        <f t="shared" si="142"/>
        <v>-8.5791389481611695</v>
      </c>
      <c r="AG241" s="10">
        <f t="shared" si="168"/>
        <v>2.479996024054465</v>
      </c>
      <c r="AH241" s="10"/>
      <c r="AI241" s="10">
        <f t="shared" si="177"/>
        <v>-4.8419372513519239</v>
      </c>
      <c r="AJ241" s="10">
        <f t="shared" si="144"/>
        <v>2</v>
      </c>
      <c r="AK241" s="10">
        <f t="shared" si="145"/>
        <v>5</v>
      </c>
      <c r="AL241" s="10">
        <f t="shared" si="146"/>
        <v>4</v>
      </c>
      <c r="AM241" s="10">
        <f t="shared" si="147"/>
        <v>1</v>
      </c>
      <c r="AN241" s="10" t="str">
        <f t="shared" si="148"/>
        <v/>
      </c>
      <c r="AO241" s="10">
        <f t="shared" si="149"/>
        <v>3</v>
      </c>
      <c r="AP241" s="11" t="str">
        <f t="shared" si="179"/>
        <v>小型</v>
      </c>
      <c r="AQ241" s="11" t="str">
        <f t="shared" si="179"/>
        <v>割安</v>
      </c>
      <c r="AR241" s="11" t="str">
        <f t="shared" si="179"/>
        <v>市場P</v>
      </c>
      <c r="AS241" s="11" t="str">
        <f t="shared" si="179"/>
        <v>コア</v>
      </c>
      <c r="AT241" s="11" t="str">
        <f t="shared" si="179"/>
        <v>成長</v>
      </c>
      <c r="AU241" s="10">
        <f t="shared" si="169"/>
        <v>2.48</v>
      </c>
      <c r="AV241" s="10">
        <f t="shared" si="170"/>
        <v>-7.0000000000000007E-2</v>
      </c>
      <c r="AW241" s="10">
        <f t="shared" si="171"/>
        <v>-4.84</v>
      </c>
      <c r="AX241" s="10">
        <f t="shared" si="172"/>
        <v>-8.58</v>
      </c>
      <c r="AY241" s="10">
        <f t="shared" si="173"/>
        <v>-9.75</v>
      </c>
      <c r="AZ241" s="10">
        <f t="shared" si="150"/>
        <v>-3.7515986926246914</v>
      </c>
      <c r="BA241" s="10">
        <f t="shared" si="151"/>
        <v>-4.3428571428571372</v>
      </c>
      <c r="BB241" s="10">
        <f t="shared" si="152"/>
        <v>-4.0476896222375931</v>
      </c>
      <c r="BC241" s="10">
        <f t="shared" si="153"/>
        <v>-5.0688274020533219</v>
      </c>
      <c r="BD241" s="10"/>
      <c r="BE241" s="10">
        <f t="shared" si="174"/>
        <v>-4.0775649876928615</v>
      </c>
      <c r="BF241" s="10">
        <f t="shared" si="155"/>
        <v>1</v>
      </c>
      <c r="BG241" s="10">
        <f t="shared" si="156"/>
        <v>4</v>
      </c>
      <c r="BH241" s="10">
        <f t="shared" si="157"/>
        <v>2</v>
      </c>
      <c r="BI241" s="10">
        <f t="shared" si="158"/>
        <v>5</v>
      </c>
      <c r="BJ241" s="10" t="str">
        <f t="shared" si="159"/>
        <v/>
      </c>
      <c r="BK241" s="10">
        <f t="shared" si="160"/>
        <v>3</v>
      </c>
      <c r="BL241" s="3" t="str">
        <f t="shared" si="178"/>
        <v>割安</v>
      </c>
      <c r="BM241" s="3" t="str">
        <f t="shared" si="178"/>
        <v>コア</v>
      </c>
      <c r="BN241" s="3" t="str">
        <f t="shared" si="178"/>
        <v>市場P</v>
      </c>
      <c r="BO241" s="3" t="str">
        <f t="shared" si="178"/>
        <v>成長</v>
      </c>
      <c r="BP241" s="3" t="str">
        <f t="shared" si="178"/>
        <v>小型</v>
      </c>
      <c r="BQ241" s="10">
        <f t="shared" si="161"/>
        <v>-3.75</v>
      </c>
      <c r="BR241" s="10">
        <f t="shared" si="162"/>
        <v>-4.05</v>
      </c>
      <c r="BS241" s="10">
        <f t="shared" si="163"/>
        <v>-4.08</v>
      </c>
      <c r="BT241" s="10">
        <f t="shared" si="164"/>
        <v>-4.34</v>
      </c>
      <c r="BU241" s="10">
        <f t="shared" si="165"/>
        <v>-5.07</v>
      </c>
    </row>
    <row r="242" spans="1:73" x14ac:dyDescent="0.2">
      <c r="A242" s="1">
        <v>199901</v>
      </c>
      <c r="B242" s="5">
        <v>289</v>
      </c>
      <c r="C242" s="1">
        <v>467.89</v>
      </c>
      <c r="D242" s="1">
        <v>169.9</v>
      </c>
      <c r="E242" s="1">
        <v>302.55</v>
      </c>
      <c r="F242" s="5">
        <v>489.06</v>
      </c>
      <c r="G242" s="5">
        <v>179.99</v>
      </c>
      <c r="H242" s="5">
        <v>300.42</v>
      </c>
      <c r="I242" s="1">
        <v>522.05999999999995</v>
      </c>
      <c r="J242" s="5">
        <v>177.05</v>
      </c>
      <c r="K242" s="1">
        <v>299.51</v>
      </c>
      <c r="L242" s="1">
        <v>423.17</v>
      </c>
      <c r="M242" s="1">
        <v>188.79</v>
      </c>
      <c r="N242" s="1">
        <v>270.42</v>
      </c>
      <c r="O242" s="1">
        <v>396.95</v>
      </c>
      <c r="P242" s="1">
        <v>168.09</v>
      </c>
      <c r="Q242" s="5">
        <v>213.18</v>
      </c>
      <c r="R242" s="1">
        <v>340.12</v>
      </c>
      <c r="S242" s="1">
        <v>130.01</v>
      </c>
      <c r="T242" s="1" t="s">
        <v>40</v>
      </c>
      <c r="U242" s="1" t="s">
        <v>40</v>
      </c>
      <c r="V242" s="1" t="s">
        <v>40</v>
      </c>
      <c r="W242" s="1" t="s">
        <v>40</v>
      </c>
      <c r="X242" s="1" t="s">
        <v>40</v>
      </c>
      <c r="Y242" s="1" t="s">
        <v>40</v>
      </c>
      <c r="Z242" s="5">
        <v>821.42</v>
      </c>
      <c r="AA242" s="1">
        <v>781.36</v>
      </c>
      <c r="AB242" s="1">
        <v>852.75</v>
      </c>
      <c r="AC242" s="56">
        <f t="shared" si="139"/>
        <v>36161</v>
      </c>
      <c r="AD242" s="10">
        <f t="shared" si="140"/>
        <v>-6.6999885535502957</v>
      </c>
      <c r="AE242" s="10">
        <f t="shared" si="141"/>
        <v>-9.9554755115313309</v>
      </c>
      <c r="AF242" s="10">
        <f t="shared" si="142"/>
        <v>-8.3694259745013095</v>
      </c>
      <c r="AG242" s="10">
        <f t="shared" si="168"/>
        <v>-11.609586201177546</v>
      </c>
      <c r="AH242" s="10"/>
      <c r="AI242" s="10">
        <f t="shared" si="177"/>
        <v>-8.531913945926684</v>
      </c>
      <c r="AJ242" s="10">
        <f t="shared" si="144"/>
        <v>1</v>
      </c>
      <c r="AK242" s="10">
        <f t="shared" si="145"/>
        <v>4</v>
      </c>
      <c r="AL242" s="10">
        <f t="shared" si="146"/>
        <v>2</v>
      </c>
      <c r="AM242" s="10">
        <f t="shared" si="147"/>
        <v>5</v>
      </c>
      <c r="AN242" s="10" t="str">
        <f t="shared" si="148"/>
        <v/>
      </c>
      <c r="AO242" s="10">
        <f t="shared" si="149"/>
        <v>3</v>
      </c>
      <c r="AP242" s="11" t="str">
        <f t="shared" si="179"/>
        <v>割安</v>
      </c>
      <c r="AQ242" s="11" t="str">
        <f t="shared" si="179"/>
        <v>コア</v>
      </c>
      <c r="AR242" s="11" t="str">
        <f t="shared" si="179"/>
        <v>市場P</v>
      </c>
      <c r="AS242" s="11" t="str">
        <f t="shared" si="179"/>
        <v>成長</v>
      </c>
      <c r="AT242" s="11" t="str">
        <f t="shared" si="179"/>
        <v>小型</v>
      </c>
      <c r="AU242" s="10">
        <f t="shared" si="169"/>
        <v>-6.7</v>
      </c>
      <c r="AV242" s="10">
        <f t="shared" si="170"/>
        <v>-8.3699999999999992</v>
      </c>
      <c r="AW242" s="10">
        <f t="shared" si="171"/>
        <v>-8.5299999999999994</v>
      </c>
      <c r="AX242" s="10">
        <f t="shared" si="172"/>
        <v>-9.9600000000000009</v>
      </c>
      <c r="AY242" s="10">
        <f t="shared" si="173"/>
        <v>-11.61</v>
      </c>
      <c r="AZ242" s="10">
        <f t="shared" si="150"/>
        <v>3.153276665752669</v>
      </c>
      <c r="BA242" s="10">
        <f t="shared" si="151"/>
        <v>2.4008647664561567</v>
      </c>
      <c r="BB242" s="10">
        <f t="shared" si="152"/>
        <v>3.1166334866479239</v>
      </c>
      <c r="BC242" s="10">
        <f t="shared" si="153"/>
        <v>3.3850630455868114</v>
      </c>
      <c r="BD242" s="10"/>
      <c r="BE242" s="10">
        <f t="shared" si="174"/>
        <v>2.8201629761293701</v>
      </c>
      <c r="BF242" s="10">
        <f t="shared" si="155"/>
        <v>2</v>
      </c>
      <c r="BG242" s="10">
        <f t="shared" si="156"/>
        <v>5</v>
      </c>
      <c r="BH242" s="10">
        <f t="shared" si="157"/>
        <v>3</v>
      </c>
      <c r="BI242" s="10">
        <f t="shared" si="158"/>
        <v>1</v>
      </c>
      <c r="BJ242" s="10" t="str">
        <f t="shared" si="159"/>
        <v/>
      </c>
      <c r="BK242" s="10">
        <f t="shared" si="160"/>
        <v>4</v>
      </c>
      <c r="BL242" s="3" t="str">
        <f t="shared" si="178"/>
        <v>小型</v>
      </c>
      <c r="BM242" s="3" t="str">
        <f t="shared" si="178"/>
        <v>割安</v>
      </c>
      <c r="BN242" s="3" t="str">
        <f t="shared" si="178"/>
        <v>コア</v>
      </c>
      <c r="BO242" s="3" t="str">
        <f t="shared" si="178"/>
        <v>市場P</v>
      </c>
      <c r="BP242" s="3" t="str">
        <f t="shared" si="178"/>
        <v>成長</v>
      </c>
      <c r="BQ242" s="10">
        <f t="shared" si="161"/>
        <v>3.39</v>
      </c>
      <c r="BR242" s="10">
        <f t="shared" si="162"/>
        <v>3.15</v>
      </c>
      <c r="BS242" s="10">
        <f t="shared" si="163"/>
        <v>3.12</v>
      </c>
      <c r="BT242" s="10">
        <f t="shared" si="164"/>
        <v>2.82</v>
      </c>
      <c r="BU242" s="10">
        <f t="shared" si="165"/>
        <v>2.4</v>
      </c>
    </row>
    <row r="243" spans="1:73" x14ac:dyDescent="0.2">
      <c r="A243" s="1">
        <v>199902</v>
      </c>
      <c r="B243" s="5">
        <v>287.83</v>
      </c>
      <c r="C243" s="1">
        <v>463.12</v>
      </c>
      <c r="D243" s="1">
        <v>170.21</v>
      </c>
      <c r="E243" s="1">
        <v>300.85000000000002</v>
      </c>
      <c r="F243" s="5">
        <v>483.33</v>
      </c>
      <c r="G243" s="5">
        <v>179.88</v>
      </c>
      <c r="H243" s="5">
        <v>298.77999999999997</v>
      </c>
      <c r="I243" s="1">
        <v>515.24</v>
      </c>
      <c r="J243" s="5">
        <v>176.86</v>
      </c>
      <c r="K243" s="1">
        <v>297.72000000000003</v>
      </c>
      <c r="L243" s="1">
        <v>418.9</v>
      </c>
      <c r="M243" s="1">
        <v>188.94</v>
      </c>
      <c r="N243" s="1">
        <v>269.89999999999998</v>
      </c>
      <c r="O243" s="1">
        <v>393.86</v>
      </c>
      <c r="P243" s="1">
        <v>169.73</v>
      </c>
      <c r="Q243" s="5">
        <v>215.26</v>
      </c>
      <c r="R243" s="1">
        <v>339.24</v>
      </c>
      <c r="S243" s="1">
        <v>136.83000000000001</v>
      </c>
      <c r="T243" s="1" t="s">
        <v>40</v>
      </c>
      <c r="U243" s="1" t="s">
        <v>40</v>
      </c>
      <c r="V243" s="1" t="s">
        <v>40</v>
      </c>
      <c r="W243" s="1" t="s">
        <v>40</v>
      </c>
      <c r="X243" s="1" t="s">
        <v>40</v>
      </c>
      <c r="Y243" s="1" t="s">
        <v>40</v>
      </c>
      <c r="Z243" s="5">
        <v>816.93</v>
      </c>
      <c r="AA243" s="1">
        <v>771.57</v>
      </c>
      <c r="AB243" s="1">
        <v>853.51</v>
      </c>
      <c r="AC243" s="56">
        <f t="shared" si="139"/>
        <v>36192</v>
      </c>
      <c r="AD243" s="10">
        <f t="shared" si="140"/>
        <v>-9.209933127958525</v>
      </c>
      <c r="AE243" s="10">
        <f t="shared" si="141"/>
        <v>-8.2010717019647785</v>
      </c>
      <c r="AF243" s="10">
        <f t="shared" si="142"/>
        <v>-7.3808859543073257</v>
      </c>
      <c r="AG243" s="10">
        <f t="shared" si="168"/>
        <v>-14.886718595547821</v>
      </c>
      <c r="AH243" s="10"/>
      <c r="AI243" s="10">
        <f t="shared" si="177"/>
        <v>-9.0166946953413092</v>
      </c>
      <c r="AJ243" s="10">
        <f t="shared" si="144"/>
        <v>4</v>
      </c>
      <c r="AK243" s="10">
        <f t="shared" si="145"/>
        <v>2</v>
      </c>
      <c r="AL243" s="10">
        <f t="shared" si="146"/>
        <v>1</v>
      </c>
      <c r="AM243" s="10">
        <f t="shared" si="147"/>
        <v>5</v>
      </c>
      <c r="AN243" s="10" t="str">
        <f t="shared" si="148"/>
        <v/>
      </c>
      <c r="AO243" s="10">
        <f t="shared" si="149"/>
        <v>3</v>
      </c>
      <c r="AP243" s="11" t="str">
        <f t="shared" si="179"/>
        <v>コア</v>
      </c>
      <c r="AQ243" s="11" t="str">
        <f t="shared" si="179"/>
        <v>成長</v>
      </c>
      <c r="AR243" s="11" t="str">
        <f t="shared" si="179"/>
        <v>市場P</v>
      </c>
      <c r="AS243" s="11" t="str">
        <f t="shared" si="179"/>
        <v>割安</v>
      </c>
      <c r="AT243" s="11" t="str">
        <f t="shared" si="179"/>
        <v>小型</v>
      </c>
      <c r="AU243" s="10">
        <f t="shared" si="169"/>
        <v>-7.38</v>
      </c>
      <c r="AV243" s="10">
        <f t="shared" si="170"/>
        <v>-8.1999999999999993</v>
      </c>
      <c r="AW243" s="10">
        <f t="shared" si="171"/>
        <v>-9.02</v>
      </c>
      <c r="AX243" s="10">
        <f t="shared" si="172"/>
        <v>-9.2100000000000009</v>
      </c>
      <c r="AY243" s="10">
        <f t="shared" si="173"/>
        <v>-14.89</v>
      </c>
      <c r="AZ243" s="10">
        <f t="shared" si="150"/>
        <v>-1.1716353821617065</v>
      </c>
      <c r="BA243" s="10">
        <f t="shared" si="151"/>
        <v>-6.1114506361470422E-2</v>
      </c>
      <c r="BB243" s="10">
        <f t="shared" si="152"/>
        <v>-0.54590240330205653</v>
      </c>
      <c r="BC243" s="10">
        <f t="shared" si="153"/>
        <v>0.97570128529880229</v>
      </c>
      <c r="BD243" s="10"/>
      <c r="BE243" s="10">
        <f t="shared" si="174"/>
        <v>-0.54661439945460355</v>
      </c>
      <c r="BF243" s="10">
        <f t="shared" si="155"/>
        <v>5</v>
      </c>
      <c r="BG243" s="10">
        <f t="shared" si="156"/>
        <v>2</v>
      </c>
      <c r="BH243" s="10">
        <f t="shared" si="157"/>
        <v>3</v>
      </c>
      <c r="BI243" s="10">
        <f t="shared" si="158"/>
        <v>1</v>
      </c>
      <c r="BJ243" s="10" t="str">
        <f t="shared" si="159"/>
        <v/>
      </c>
      <c r="BK243" s="10">
        <f t="shared" si="160"/>
        <v>4</v>
      </c>
      <c r="BL243" s="3" t="str">
        <f t="shared" si="178"/>
        <v>小型</v>
      </c>
      <c r="BM243" s="3" t="str">
        <f t="shared" si="178"/>
        <v>成長</v>
      </c>
      <c r="BN243" s="3" t="str">
        <f t="shared" si="178"/>
        <v>コア</v>
      </c>
      <c r="BO243" s="3" t="str">
        <f t="shared" si="178"/>
        <v>市場P</v>
      </c>
      <c r="BP243" s="3" t="str">
        <f t="shared" si="178"/>
        <v>割安</v>
      </c>
      <c r="BQ243" s="10">
        <f t="shared" si="161"/>
        <v>0.98</v>
      </c>
      <c r="BR243" s="10">
        <f t="shared" si="162"/>
        <v>-0.06</v>
      </c>
      <c r="BS243" s="10">
        <f t="shared" si="163"/>
        <v>-0.55000000000000004</v>
      </c>
      <c r="BT243" s="10">
        <f t="shared" si="164"/>
        <v>-0.55000000000000004</v>
      </c>
      <c r="BU243" s="10">
        <f t="shared" si="165"/>
        <v>-1.17</v>
      </c>
    </row>
    <row r="244" spans="1:73" x14ac:dyDescent="0.2">
      <c r="A244" s="1">
        <v>199903</v>
      </c>
      <c r="B244" s="5">
        <v>326.43</v>
      </c>
      <c r="C244" s="1">
        <v>525.62</v>
      </c>
      <c r="D244" s="1">
        <v>192.9</v>
      </c>
      <c r="E244" s="1">
        <v>341.06</v>
      </c>
      <c r="F244" s="5">
        <v>549.09</v>
      </c>
      <c r="G244" s="5">
        <v>203.57</v>
      </c>
      <c r="H244" s="5">
        <v>339.43</v>
      </c>
      <c r="I244" s="1">
        <v>590.05999999999995</v>
      </c>
      <c r="J244" s="5">
        <v>199.99</v>
      </c>
      <c r="K244" s="1">
        <v>336.08</v>
      </c>
      <c r="L244" s="1">
        <v>471.34</v>
      </c>
      <c r="M244" s="1">
        <v>214.41</v>
      </c>
      <c r="N244" s="1">
        <v>305.32</v>
      </c>
      <c r="O244" s="1">
        <v>443.69</v>
      </c>
      <c r="P244" s="1">
        <v>193.52</v>
      </c>
      <c r="Q244" s="5">
        <v>244.91</v>
      </c>
      <c r="R244" s="1">
        <v>383.21</v>
      </c>
      <c r="S244" s="1">
        <v>159.36000000000001</v>
      </c>
      <c r="T244" s="1" t="s">
        <v>40</v>
      </c>
      <c r="U244" s="1" t="s">
        <v>40</v>
      </c>
      <c r="V244" s="1" t="s">
        <v>40</v>
      </c>
      <c r="W244" s="1" t="s">
        <v>40</v>
      </c>
      <c r="X244" s="1" t="s">
        <v>40</v>
      </c>
      <c r="Y244" s="1" t="s">
        <v>40</v>
      </c>
      <c r="Z244" s="5">
        <v>926.26</v>
      </c>
      <c r="AA244" s="1">
        <v>875.74</v>
      </c>
      <c r="AB244" s="1">
        <v>966.83</v>
      </c>
      <c r="AC244" s="56">
        <f t="shared" si="139"/>
        <v>36220</v>
      </c>
      <c r="AD244" s="10">
        <f t="shared" si="140"/>
        <v>3.260930888575464</v>
      </c>
      <c r="AE244" s="10">
        <f t="shared" si="141"/>
        <v>4.0320932134096488</v>
      </c>
      <c r="AF244" s="10">
        <f t="shared" si="142"/>
        <v>4.6944881404028305</v>
      </c>
      <c r="AG244" s="10">
        <f t="shared" si="168"/>
        <v>0.17998118378532713</v>
      </c>
      <c r="AH244" s="10"/>
      <c r="AI244" s="10">
        <f t="shared" si="177"/>
        <v>3.4777071486823186</v>
      </c>
      <c r="AJ244" s="10">
        <f t="shared" si="144"/>
        <v>4</v>
      </c>
      <c r="AK244" s="10">
        <f t="shared" si="145"/>
        <v>2</v>
      </c>
      <c r="AL244" s="10">
        <f t="shared" si="146"/>
        <v>1</v>
      </c>
      <c r="AM244" s="10">
        <f t="shared" si="147"/>
        <v>5</v>
      </c>
      <c r="AN244" s="10" t="str">
        <f t="shared" si="148"/>
        <v/>
      </c>
      <c r="AO244" s="10">
        <f t="shared" si="149"/>
        <v>3</v>
      </c>
      <c r="AP244" s="11" t="str">
        <f t="shared" si="179"/>
        <v>コア</v>
      </c>
      <c r="AQ244" s="11" t="str">
        <f t="shared" si="179"/>
        <v>成長</v>
      </c>
      <c r="AR244" s="11" t="str">
        <f t="shared" si="179"/>
        <v>市場P</v>
      </c>
      <c r="AS244" s="11" t="str">
        <f t="shared" si="179"/>
        <v>割安</v>
      </c>
      <c r="AT244" s="11" t="str">
        <f t="shared" si="179"/>
        <v>小型</v>
      </c>
      <c r="AU244" s="10">
        <f t="shared" si="169"/>
        <v>4.6900000000000004</v>
      </c>
      <c r="AV244" s="10">
        <f t="shared" si="170"/>
        <v>4.03</v>
      </c>
      <c r="AW244" s="10">
        <f t="shared" si="171"/>
        <v>3.48</v>
      </c>
      <c r="AX244" s="10">
        <f t="shared" si="172"/>
        <v>3.26</v>
      </c>
      <c r="AY244" s="10">
        <f t="shared" si="173"/>
        <v>0.18</v>
      </c>
      <c r="AZ244" s="10">
        <f t="shared" si="150"/>
        <v>13.605611073179835</v>
      </c>
      <c r="BA244" s="10">
        <f t="shared" si="151"/>
        <v>13.169891038470084</v>
      </c>
      <c r="BB244" s="10">
        <f t="shared" si="152"/>
        <v>13.605328335229938</v>
      </c>
      <c r="BC244" s="10">
        <f t="shared" si="153"/>
        <v>13.774040694973522</v>
      </c>
      <c r="BD244" s="10"/>
      <c r="BE244" s="10">
        <f t="shared" si="174"/>
        <v>13.383031593894223</v>
      </c>
      <c r="BF244" s="10">
        <f t="shared" si="155"/>
        <v>2</v>
      </c>
      <c r="BG244" s="10">
        <f t="shared" si="156"/>
        <v>5</v>
      </c>
      <c r="BH244" s="10">
        <f t="shared" si="157"/>
        <v>3</v>
      </c>
      <c r="BI244" s="10">
        <f t="shared" si="158"/>
        <v>1</v>
      </c>
      <c r="BJ244" s="10" t="str">
        <f t="shared" si="159"/>
        <v/>
      </c>
      <c r="BK244" s="10">
        <f t="shared" si="160"/>
        <v>4</v>
      </c>
      <c r="BL244" s="3" t="str">
        <f t="shared" ref="BL244:BP253" si="180">INDEX($BF$12:$BK$12,MATCH(BL$12,$BF244:$BK244,0))</f>
        <v>小型</v>
      </c>
      <c r="BM244" s="3" t="str">
        <f t="shared" si="180"/>
        <v>割安</v>
      </c>
      <c r="BN244" s="3" t="str">
        <f t="shared" si="180"/>
        <v>コア</v>
      </c>
      <c r="BO244" s="3" t="str">
        <f t="shared" si="180"/>
        <v>市場P</v>
      </c>
      <c r="BP244" s="3" t="str">
        <f t="shared" si="180"/>
        <v>成長</v>
      </c>
      <c r="BQ244" s="10">
        <f t="shared" si="161"/>
        <v>13.77</v>
      </c>
      <c r="BR244" s="10">
        <f t="shared" si="162"/>
        <v>13.61</v>
      </c>
      <c r="BS244" s="10">
        <f t="shared" si="163"/>
        <v>13.61</v>
      </c>
      <c r="BT244" s="10">
        <f t="shared" si="164"/>
        <v>13.38</v>
      </c>
      <c r="BU244" s="10">
        <f t="shared" si="165"/>
        <v>13.17</v>
      </c>
    </row>
    <row r="245" spans="1:73" x14ac:dyDescent="0.2">
      <c r="A245" s="1">
        <v>199904</v>
      </c>
      <c r="B245" s="5">
        <v>342.87</v>
      </c>
      <c r="C245" s="1">
        <v>554.53</v>
      </c>
      <c r="D245" s="1">
        <v>201.77</v>
      </c>
      <c r="E245" s="1">
        <v>356.42</v>
      </c>
      <c r="F245" s="5">
        <v>574.24</v>
      </c>
      <c r="G245" s="5">
        <v>212.61</v>
      </c>
      <c r="H245" s="5">
        <v>353.6</v>
      </c>
      <c r="I245" s="1">
        <v>611.44000000000005</v>
      </c>
      <c r="J245" s="5">
        <v>208.99</v>
      </c>
      <c r="K245" s="1">
        <v>353.45</v>
      </c>
      <c r="L245" s="1">
        <v>498.34</v>
      </c>
      <c r="M245" s="1">
        <v>223.53</v>
      </c>
      <c r="N245" s="1">
        <v>324.61</v>
      </c>
      <c r="O245" s="1">
        <v>475.03</v>
      </c>
      <c r="P245" s="1">
        <v>202.98</v>
      </c>
      <c r="Q245" s="5">
        <v>268.20999999999998</v>
      </c>
      <c r="R245" s="1">
        <v>421.9</v>
      </c>
      <c r="S245" s="1">
        <v>171.59</v>
      </c>
      <c r="T245" s="1" t="s">
        <v>40</v>
      </c>
      <c r="U245" s="1" t="s">
        <v>40</v>
      </c>
      <c r="V245" s="1" t="s">
        <v>40</v>
      </c>
      <c r="W245" s="1" t="s">
        <v>40</v>
      </c>
      <c r="X245" s="1" t="s">
        <v>40</v>
      </c>
      <c r="Y245" s="1" t="s">
        <v>40</v>
      </c>
      <c r="Z245" s="5">
        <v>970.42</v>
      </c>
      <c r="AA245" s="1">
        <v>920</v>
      </c>
      <c r="AB245" s="1">
        <v>1010.46</v>
      </c>
      <c r="AC245" s="56">
        <f t="shared" si="139"/>
        <v>36251</v>
      </c>
      <c r="AD245" s="10">
        <f t="shared" si="140"/>
        <v>11.717670862434581</v>
      </c>
      <c r="AE245" s="10">
        <f t="shared" si="141"/>
        <v>8.5797456718247354</v>
      </c>
      <c r="AF245" s="10">
        <f t="shared" si="142"/>
        <v>9.4398019189105611</v>
      </c>
      <c r="AG245" s="10">
        <f t="shared" si="168"/>
        <v>14.663759565644895</v>
      </c>
      <c r="AH245" s="10"/>
      <c r="AI245" s="10">
        <f t="shared" si="177"/>
        <v>10.301321906364013</v>
      </c>
      <c r="AJ245" s="10">
        <f t="shared" si="144"/>
        <v>2</v>
      </c>
      <c r="AK245" s="10">
        <f t="shared" si="145"/>
        <v>5</v>
      </c>
      <c r="AL245" s="10">
        <f t="shared" si="146"/>
        <v>4</v>
      </c>
      <c r="AM245" s="10">
        <f t="shared" si="147"/>
        <v>1</v>
      </c>
      <c r="AN245" s="10" t="str">
        <f t="shared" si="148"/>
        <v/>
      </c>
      <c r="AO245" s="10">
        <f t="shared" si="149"/>
        <v>3</v>
      </c>
      <c r="AP245" s="11" t="str">
        <f t="shared" ref="AP245:AT254" si="181">INDEX($AJ$12:$AO$12,MATCH(AP$12,$AJ245:$AO245,0))</f>
        <v>小型</v>
      </c>
      <c r="AQ245" s="11" t="str">
        <f t="shared" si="181"/>
        <v>割安</v>
      </c>
      <c r="AR245" s="11" t="str">
        <f t="shared" si="181"/>
        <v>市場P</v>
      </c>
      <c r="AS245" s="11" t="str">
        <f t="shared" si="181"/>
        <v>コア</v>
      </c>
      <c r="AT245" s="11" t="str">
        <f t="shared" si="181"/>
        <v>成長</v>
      </c>
      <c r="AU245" s="10">
        <f t="shared" si="169"/>
        <v>14.66</v>
      </c>
      <c r="AV245" s="10">
        <f t="shared" si="170"/>
        <v>11.72</v>
      </c>
      <c r="AW245" s="10">
        <f t="shared" si="171"/>
        <v>10.3</v>
      </c>
      <c r="AX245" s="10">
        <f t="shared" si="172"/>
        <v>9.44</v>
      </c>
      <c r="AY245" s="10">
        <f t="shared" si="173"/>
        <v>8.58</v>
      </c>
      <c r="AZ245" s="10">
        <f t="shared" si="150"/>
        <v>4.5803055965324413</v>
      </c>
      <c r="BA245" s="10">
        <f t="shared" si="151"/>
        <v>4.4407329174239951</v>
      </c>
      <c r="BB245" s="10">
        <f t="shared" si="152"/>
        <v>4.1746457296055306</v>
      </c>
      <c r="BC245" s="10">
        <f t="shared" si="153"/>
        <v>9.5136989098036029</v>
      </c>
      <c r="BD245" s="10"/>
      <c r="BE245" s="10">
        <f t="shared" si="174"/>
        <v>4.7675598644009165</v>
      </c>
      <c r="BF245" s="10">
        <f t="shared" si="155"/>
        <v>3</v>
      </c>
      <c r="BG245" s="10">
        <f t="shared" si="156"/>
        <v>4</v>
      </c>
      <c r="BH245" s="10">
        <f t="shared" si="157"/>
        <v>5</v>
      </c>
      <c r="BI245" s="10">
        <f t="shared" si="158"/>
        <v>1</v>
      </c>
      <c r="BJ245" s="10" t="str">
        <f t="shared" si="159"/>
        <v/>
      </c>
      <c r="BK245" s="10">
        <f t="shared" si="160"/>
        <v>2</v>
      </c>
      <c r="BL245" s="3" t="str">
        <f t="shared" si="180"/>
        <v>小型</v>
      </c>
      <c r="BM245" s="3" t="str">
        <f t="shared" si="180"/>
        <v>市場P</v>
      </c>
      <c r="BN245" s="3" t="str">
        <f t="shared" si="180"/>
        <v>割安</v>
      </c>
      <c r="BO245" s="3" t="str">
        <f t="shared" si="180"/>
        <v>成長</v>
      </c>
      <c r="BP245" s="3" t="str">
        <f t="shared" si="180"/>
        <v>コア</v>
      </c>
      <c r="BQ245" s="10">
        <f t="shared" si="161"/>
        <v>9.51</v>
      </c>
      <c r="BR245" s="10">
        <f t="shared" si="162"/>
        <v>4.7699999999999996</v>
      </c>
      <c r="BS245" s="10">
        <f t="shared" si="163"/>
        <v>4.58</v>
      </c>
      <c r="BT245" s="10">
        <f t="shared" si="164"/>
        <v>4.4400000000000004</v>
      </c>
      <c r="BU245" s="10">
        <f t="shared" si="165"/>
        <v>4.17</v>
      </c>
    </row>
    <row r="246" spans="1:73" x14ac:dyDescent="0.2">
      <c r="A246" s="1">
        <v>199905</v>
      </c>
      <c r="B246" s="5">
        <v>334.1</v>
      </c>
      <c r="C246" s="1">
        <v>533.95000000000005</v>
      </c>
      <c r="D246" s="1">
        <v>198.82</v>
      </c>
      <c r="E246" s="1">
        <v>347.74</v>
      </c>
      <c r="F246" s="5">
        <v>552.44000000000005</v>
      </c>
      <c r="G246" s="5">
        <v>209.81</v>
      </c>
      <c r="H246" s="5">
        <v>344.97</v>
      </c>
      <c r="I246" s="1">
        <v>583.34</v>
      </c>
      <c r="J246" s="5">
        <v>206.49</v>
      </c>
      <c r="K246" s="1">
        <v>344.88</v>
      </c>
      <c r="L246" s="1">
        <v>484.16</v>
      </c>
      <c r="M246" s="1">
        <v>219.66</v>
      </c>
      <c r="N246" s="1">
        <v>315.76</v>
      </c>
      <c r="O246" s="1">
        <v>460.81</v>
      </c>
      <c r="P246" s="1">
        <v>198.51</v>
      </c>
      <c r="Q246" s="5">
        <v>258.74</v>
      </c>
      <c r="R246" s="1">
        <v>407.9</v>
      </c>
      <c r="S246" s="1">
        <v>164.34</v>
      </c>
      <c r="T246" s="1" t="s">
        <v>40</v>
      </c>
      <c r="U246" s="1" t="s">
        <v>40</v>
      </c>
      <c r="V246" s="1" t="s">
        <v>40</v>
      </c>
      <c r="W246" s="1" t="s">
        <v>40</v>
      </c>
      <c r="X246" s="1" t="s">
        <v>40</v>
      </c>
      <c r="Y246" s="1" t="s">
        <v>40</v>
      </c>
      <c r="Z246" s="5">
        <v>946.45</v>
      </c>
      <c r="AA246" s="1">
        <v>886.42</v>
      </c>
      <c r="AB246" s="1">
        <v>996.15</v>
      </c>
      <c r="AC246" s="56">
        <f t="shared" si="139"/>
        <v>36281</v>
      </c>
      <c r="AD246" s="10">
        <f t="shared" si="140"/>
        <v>7.2428319065090507</v>
      </c>
      <c r="AE246" s="10">
        <f t="shared" si="141"/>
        <v>7.0131592369682805</v>
      </c>
      <c r="AF246" s="10">
        <f t="shared" si="142"/>
        <v>7.1701512939202905</v>
      </c>
      <c r="AG246" s="10">
        <f t="shared" si="168"/>
        <v>10.177141883835805</v>
      </c>
      <c r="AH246" s="10"/>
      <c r="AI246" s="10">
        <f t="shared" si="177"/>
        <v>7.3425502716312652</v>
      </c>
      <c r="AJ246" s="10">
        <f t="shared" si="144"/>
        <v>3</v>
      </c>
      <c r="AK246" s="10">
        <f t="shared" si="145"/>
        <v>5</v>
      </c>
      <c r="AL246" s="10">
        <f t="shared" si="146"/>
        <v>4</v>
      </c>
      <c r="AM246" s="10">
        <f t="shared" si="147"/>
        <v>1</v>
      </c>
      <c r="AN246" s="10" t="str">
        <f t="shared" si="148"/>
        <v/>
      </c>
      <c r="AO246" s="10">
        <f t="shared" si="149"/>
        <v>2</v>
      </c>
      <c r="AP246" s="11" t="str">
        <f t="shared" si="181"/>
        <v>小型</v>
      </c>
      <c r="AQ246" s="11" t="str">
        <f t="shared" si="181"/>
        <v>市場P</v>
      </c>
      <c r="AR246" s="11" t="str">
        <f t="shared" si="181"/>
        <v>割安</v>
      </c>
      <c r="AS246" s="11" t="str">
        <f t="shared" si="181"/>
        <v>コア</v>
      </c>
      <c r="AT246" s="11" t="str">
        <f t="shared" si="181"/>
        <v>成長</v>
      </c>
      <c r="AU246" s="10">
        <f t="shared" si="169"/>
        <v>10.18</v>
      </c>
      <c r="AV246" s="10">
        <f t="shared" si="170"/>
        <v>7.34</v>
      </c>
      <c r="AW246" s="10">
        <f t="shared" si="171"/>
        <v>7.24</v>
      </c>
      <c r="AX246" s="10">
        <f t="shared" si="172"/>
        <v>7.17</v>
      </c>
      <c r="AY246" s="10">
        <f t="shared" si="173"/>
        <v>7.01</v>
      </c>
      <c r="AZ246" s="10">
        <f t="shared" si="150"/>
        <v>-3.7963220952911603</v>
      </c>
      <c r="BA246" s="10">
        <f t="shared" si="151"/>
        <v>-1.3169653355909916</v>
      </c>
      <c r="BB246" s="10">
        <f t="shared" si="152"/>
        <v>-2.4406108597285092</v>
      </c>
      <c r="BC246" s="10">
        <f t="shared" si="153"/>
        <v>-3.5308154058386942</v>
      </c>
      <c r="BD246" s="10"/>
      <c r="BE246" s="10">
        <f t="shared" si="174"/>
        <v>-2.4700645081511041</v>
      </c>
      <c r="BF246" s="10">
        <f t="shared" si="155"/>
        <v>5</v>
      </c>
      <c r="BG246" s="10">
        <f t="shared" si="156"/>
        <v>1</v>
      </c>
      <c r="BH246" s="10">
        <f t="shared" si="157"/>
        <v>2</v>
      </c>
      <c r="BI246" s="10">
        <f t="shared" si="158"/>
        <v>4</v>
      </c>
      <c r="BJ246" s="10" t="str">
        <f t="shared" si="159"/>
        <v/>
      </c>
      <c r="BK246" s="10">
        <f t="shared" si="160"/>
        <v>3</v>
      </c>
      <c r="BL246" s="3" t="str">
        <f t="shared" si="180"/>
        <v>成長</v>
      </c>
      <c r="BM246" s="3" t="str">
        <f t="shared" si="180"/>
        <v>コア</v>
      </c>
      <c r="BN246" s="3" t="str">
        <f t="shared" si="180"/>
        <v>市場P</v>
      </c>
      <c r="BO246" s="3" t="str">
        <f t="shared" si="180"/>
        <v>小型</v>
      </c>
      <c r="BP246" s="3" t="str">
        <f t="shared" si="180"/>
        <v>割安</v>
      </c>
      <c r="BQ246" s="10">
        <f t="shared" si="161"/>
        <v>-1.32</v>
      </c>
      <c r="BR246" s="10">
        <f t="shared" si="162"/>
        <v>-2.44</v>
      </c>
      <c r="BS246" s="10">
        <f t="shared" si="163"/>
        <v>-2.4700000000000002</v>
      </c>
      <c r="BT246" s="10">
        <f t="shared" si="164"/>
        <v>-3.53</v>
      </c>
      <c r="BU246" s="10">
        <f t="shared" si="165"/>
        <v>-3.8</v>
      </c>
    </row>
    <row r="247" spans="1:73" x14ac:dyDescent="0.2">
      <c r="A247" s="1">
        <v>199906</v>
      </c>
      <c r="B247" s="5">
        <v>366.67</v>
      </c>
      <c r="C247" s="1">
        <v>574.30999999999995</v>
      </c>
      <c r="D247" s="1">
        <v>222.24</v>
      </c>
      <c r="E247" s="1">
        <v>379.85</v>
      </c>
      <c r="F247" s="5">
        <v>589.52</v>
      </c>
      <c r="G247" s="5">
        <v>233.47</v>
      </c>
      <c r="H247" s="5">
        <v>380.12</v>
      </c>
      <c r="I247" s="1">
        <v>634.94000000000005</v>
      </c>
      <c r="J247" s="5">
        <v>229.1</v>
      </c>
      <c r="K247" s="1">
        <v>370.11</v>
      </c>
      <c r="L247" s="1">
        <v>504.56</v>
      </c>
      <c r="M247" s="1">
        <v>246.86</v>
      </c>
      <c r="N247" s="1">
        <v>344.49</v>
      </c>
      <c r="O247" s="1">
        <v>490.88</v>
      </c>
      <c r="P247" s="1">
        <v>226.46</v>
      </c>
      <c r="Q247" s="5">
        <v>294.73</v>
      </c>
      <c r="R247" s="1">
        <v>455.13</v>
      </c>
      <c r="S247" s="1">
        <v>199.68</v>
      </c>
      <c r="T247" s="1" t="s">
        <v>40</v>
      </c>
      <c r="U247" s="1" t="s">
        <v>40</v>
      </c>
      <c r="V247" s="1" t="s">
        <v>40</v>
      </c>
      <c r="W247" s="1" t="s">
        <v>40</v>
      </c>
      <c r="X247" s="1" t="s">
        <v>40</v>
      </c>
      <c r="Y247" s="1" t="s">
        <v>40</v>
      </c>
      <c r="Z247" s="5">
        <v>1036.26</v>
      </c>
      <c r="AA247" s="1">
        <v>948.84</v>
      </c>
      <c r="AB247" s="1">
        <v>1112.1099999999999</v>
      </c>
      <c r="AC247" s="56">
        <f t="shared" si="139"/>
        <v>36312</v>
      </c>
      <c r="AD247" s="10">
        <f t="shared" si="140"/>
        <v>12.295940720422106</v>
      </c>
      <c r="AE247" s="10">
        <f t="shared" si="141"/>
        <v>18.476606109814277</v>
      </c>
      <c r="AF247" s="10">
        <f t="shared" si="142"/>
        <v>16.280208014683396</v>
      </c>
      <c r="AG247" s="10">
        <f t="shared" si="168"/>
        <v>24.311442911974357</v>
      </c>
      <c r="AH247" s="10"/>
      <c r="AI247" s="10">
        <f t="shared" si="177"/>
        <v>16.202608295861044</v>
      </c>
      <c r="AJ247" s="10">
        <f t="shared" si="144"/>
        <v>5</v>
      </c>
      <c r="AK247" s="10">
        <f t="shared" si="145"/>
        <v>2</v>
      </c>
      <c r="AL247" s="10">
        <f t="shared" si="146"/>
        <v>3</v>
      </c>
      <c r="AM247" s="10">
        <f t="shared" si="147"/>
        <v>1</v>
      </c>
      <c r="AN247" s="10" t="str">
        <f t="shared" si="148"/>
        <v/>
      </c>
      <c r="AO247" s="10">
        <f t="shared" si="149"/>
        <v>4</v>
      </c>
      <c r="AP247" s="11" t="str">
        <f t="shared" si="181"/>
        <v>小型</v>
      </c>
      <c r="AQ247" s="11" t="str">
        <f t="shared" si="181"/>
        <v>成長</v>
      </c>
      <c r="AR247" s="11" t="str">
        <f t="shared" si="181"/>
        <v>コア</v>
      </c>
      <c r="AS247" s="11" t="str">
        <f t="shared" si="181"/>
        <v>市場P</v>
      </c>
      <c r="AT247" s="11" t="str">
        <f t="shared" si="181"/>
        <v>割安</v>
      </c>
      <c r="AU247" s="10">
        <f t="shared" si="169"/>
        <v>24.31</v>
      </c>
      <c r="AV247" s="10">
        <f t="shared" si="170"/>
        <v>18.48</v>
      </c>
      <c r="AW247" s="10">
        <f t="shared" si="171"/>
        <v>16.28</v>
      </c>
      <c r="AX247" s="10">
        <f t="shared" si="172"/>
        <v>16.2</v>
      </c>
      <c r="AY247" s="10">
        <f t="shared" si="173"/>
        <v>12.3</v>
      </c>
      <c r="AZ247" s="10">
        <f t="shared" si="150"/>
        <v>6.7120411266381685</v>
      </c>
      <c r="BA247" s="10">
        <f t="shared" si="151"/>
        <v>11.276869548639246</v>
      </c>
      <c r="BB247" s="10">
        <f t="shared" si="152"/>
        <v>10.189291822477319</v>
      </c>
      <c r="BC247" s="10">
        <f t="shared" si="153"/>
        <v>13.909716317538855</v>
      </c>
      <c r="BD247" s="10"/>
      <c r="BE247" s="10">
        <f t="shared" si="174"/>
        <v>9.4891436420307507</v>
      </c>
      <c r="BF247" s="10">
        <f t="shared" si="155"/>
        <v>5</v>
      </c>
      <c r="BG247" s="10">
        <f t="shared" si="156"/>
        <v>2</v>
      </c>
      <c r="BH247" s="10">
        <f t="shared" si="157"/>
        <v>3</v>
      </c>
      <c r="BI247" s="10">
        <f t="shared" si="158"/>
        <v>1</v>
      </c>
      <c r="BJ247" s="10" t="str">
        <f t="shared" si="159"/>
        <v/>
      </c>
      <c r="BK247" s="10">
        <f t="shared" si="160"/>
        <v>4</v>
      </c>
      <c r="BL247" s="3" t="str">
        <f t="shared" si="180"/>
        <v>小型</v>
      </c>
      <c r="BM247" s="3" t="str">
        <f t="shared" si="180"/>
        <v>成長</v>
      </c>
      <c r="BN247" s="3" t="str">
        <f t="shared" si="180"/>
        <v>コア</v>
      </c>
      <c r="BO247" s="3" t="str">
        <f t="shared" si="180"/>
        <v>市場P</v>
      </c>
      <c r="BP247" s="3" t="str">
        <f t="shared" si="180"/>
        <v>割安</v>
      </c>
      <c r="BQ247" s="10">
        <f t="shared" si="161"/>
        <v>13.91</v>
      </c>
      <c r="BR247" s="10">
        <f t="shared" si="162"/>
        <v>11.28</v>
      </c>
      <c r="BS247" s="10">
        <f t="shared" si="163"/>
        <v>10.19</v>
      </c>
      <c r="BT247" s="10">
        <f t="shared" si="164"/>
        <v>9.49</v>
      </c>
      <c r="BU247" s="10">
        <f t="shared" si="165"/>
        <v>6.71</v>
      </c>
    </row>
    <row r="248" spans="1:73" x14ac:dyDescent="0.2">
      <c r="A248" s="1">
        <v>199907</v>
      </c>
      <c r="B248" s="5">
        <v>382.94</v>
      </c>
      <c r="C248" s="1">
        <v>595.55999999999995</v>
      </c>
      <c r="D248" s="1">
        <v>233.58</v>
      </c>
      <c r="E248" s="1">
        <v>397.83</v>
      </c>
      <c r="F248" s="5">
        <v>613.38</v>
      </c>
      <c r="G248" s="5">
        <v>245.76</v>
      </c>
      <c r="H248" s="5">
        <v>403.28</v>
      </c>
      <c r="I248" s="1">
        <v>679.95</v>
      </c>
      <c r="J248" s="5">
        <v>241.79</v>
      </c>
      <c r="K248" s="1">
        <v>377.28</v>
      </c>
      <c r="L248" s="1">
        <v>506.25</v>
      </c>
      <c r="M248" s="1">
        <v>257.62</v>
      </c>
      <c r="N248" s="1">
        <v>351.35</v>
      </c>
      <c r="O248" s="1">
        <v>495.41</v>
      </c>
      <c r="P248" s="1">
        <v>235.33</v>
      </c>
      <c r="Q248" s="5">
        <v>301.01</v>
      </c>
      <c r="R248" s="1">
        <v>464.8</v>
      </c>
      <c r="S248" s="1">
        <v>203.95</v>
      </c>
      <c r="T248" s="1" t="s">
        <v>40</v>
      </c>
      <c r="U248" s="1" t="s">
        <v>40</v>
      </c>
      <c r="V248" s="1" t="s">
        <v>40</v>
      </c>
      <c r="W248" s="1" t="s">
        <v>40</v>
      </c>
      <c r="X248" s="1" t="s">
        <v>40</v>
      </c>
      <c r="Y248" s="1" t="s">
        <v>40</v>
      </c>
      <c r="Z248" s="5">
        <v>1082.99</v>
      </c>
      <c r="AA248" s="1">
        <v>984.67</v>
      </c>
      <c r="AB248" s="1">
        <v>1169.1400000000001</v>
      </c>
      <c r="AC248" s="56">
        <f t="shared" si="139"/>
        <v>36342</v>
      </c>
      <c r="AD248" s="10">
        <f t="shared" si="140"/>
        <v>14.398149875041977</v>
      </c>
      <c r="AE248" s="10">
        <f t="shared" si="141"/>
        <v>19.818633903758954</v>
      </c>
      <c r="AF248" s="10">
        <f t="shared" si="142"/>
        <v>19.653453596012337</v>
      </c>
      <c r="AG248" s="10">
        <f t="shared" si="168"/>
        <v>23.369810238124501</v>
      </c>
      <c r="AH248" s="10"/>
      <c r="AI248" s="10">
        <f t="shared" si="177"/>
        <v>17.702231254958644</v>
      </c>
      <c r="AJ248" s="10">
        <f t="shared" si="144"/>
        <v>5</v>
      </c>
      <c r="AK248" s="10">
        <f t="shared" si="145"/>
        <v>2</v>
      </c>
      <c r="AL248" s="10">
        <f t="shared" si="146"/>
        <v>3</v>
      </c>
      <c r="AM248" s="10">
        <f t="shared" si="147"/>
        <v>1</v>
      </c>
      <c r="AN248" s="10" t="str">
        <f t="shared" si="148"/>
        <v/>
      </c>
      <c r="AO248" s="10">
        <f t="shared" si="149"/>
        <v>4</v>
      </c>
      <c r="AP248" s="11" t="str">
        <f t="shared" si="181"/>
        <v>小型</v>
      </c>
      <c r="AQ248" s="11" t="str">
        <f t="shared" si="181"/>
        <v>成長</v>
      </c>
      <c r="AR248" s="11" t="str">
        <f t="shared" si="181"/>
        <v>コア</v>
      </c>
      <c r="AS248" s="11" t="str">
        <f t="shared" si="181"/>
        <v>市場P</v>
      </c>
      <c r="AT248" s="11" t="str">
        <f t="shared" si="181"/>
        <v>割安</v>
      </c>
      <c r="AU248" s="10">
        <f t="shared" si="169"/>
        <v>23.37</v>
      </c>
      <c r="AV248" s="10">
        <f t="shared" si="170"/>
        <v>19.82</v>
      </c>
      <c r="AW248" s="10">
        <f t="shared" si="171"/>
        <v>19.649999999999999</v>
      </c>
      <c r="AX248" s="10">
        <f t="shared" si="172"/>
        <v>17.7</v>
      </c>
      <c r="AY248" s="10">
        <f t="shared" si="173"/>
        <v>14.4</v>
      </c>
      <c r="AZ248" s="10">
        <f t="shared" si="150"/>
        <v>4.0473605645270805</v>
      </c>
      <c r="BA248" s="10">
        <f t="shared" si="151"/>
        <v>5.2640596222212732</v>
      </c>
      <c r="BB248" s="10">
        <f t="shared" si="152"/>
        <v>6.0928127959591682</v>
      </c>
      <c r="BC248" s="10">
        <f t="shared" si="153"/>
        <v>2.130763749872755</v>
      </c>
      <c r="BD248" s="10"/>
      <c r="BE248" s="10">
        <f t="shared" si="174"/>
        <v>4.5094860363229294</v>
      </c>
      <c r="BF248" s="10">
        <f t="shared" si="155"/>
        <v>4</v>
      </c>
      <c r="BG248" s="10">
        <f t="shared" si="156"/>
        <v>2</v>
      </c>
      <c r="BH248" s="10">
        <f t="shared" si="157"/>
        <v>1</v>
      </c>
      <c r="BI248" s="10">
        <f t="shared" si="158"/>
        <v>5</v>
      </c>
      <c r="BJ248" s="10" t="str">
        <f t="shared" si="159"/>
        <v/>
      </c>
      <c r="BK248" s="10">
        <f t="shared" si="160"/>
        <v>3</v>
      </c>
      <c r="BL248" s="3" t="str">
        <f t="shared" si="180"/>
        <v>コア</v>
      </c>
      <c r="BM248" s="3" t="str">
        <f t="shared" si="180"/>
        <v>成長</v>
      </c>
      <c r="BN248" s="3" t="str">
        <f t="shared" si="180"/>
        <v>市場P</v>
      </c>
      <c r="BO248" s="3" t="str">
        <f t="shared" si="180"/>
        <v>割安</v>
      </c>
      <c r="BP248" s="3" t="str">
        <f t="shared" si="180"/>
        <v>小型</v>
      </c>
      <c r="BQ248" s="10">
        <f t="shared" si="161"/>
        <v>6.09</v>
      </c>
      <c r="BR248" s="10">
        <f t="shared" si="162"/>
        <v>5.26</v>
      </c>
      <c r="BS248" s="10">
        <f t="shared" si="163"/>
        <v>4.51</v>
      </c>
      <c r="BT248" s="10">
        <f t="shared" si="164"/>
        <v>4.05</v>
      </c>
      <c r="BU248" s="10">
        <f t="shared" si="165"/>
        <v>2.13</v>
      </c>
    </row>
    <row r="249" spans="1:73" x14ac:dyDescent="0.2">
      <c r="A249" s="1">
        <v>199908</v>
      </c>
      <c r="B249" s="5">
        <v>373.8</v>
      </c>
      <c r="C249" s="1">
        <v>583.59</v>
      </c>
      <c r="D249" s="1">
        <v>227.22</v>
      </c>
      <c r="E249" s="1">
        <v>387.06</v>
      </c>
      <c r="F249" s="5">
        <v>600.26</v>
      </c>
      <c r="G249" s="5">
        <v>238.03</v>
      </c>
      <c r="H249" s="5">
        <v>385.45</v>
      </c>
      <c r="I249" s="1">
        <v>659.06</v>
      </c>
      <c r="J249" s="5">
        <v>229.27</v>
      </c>
      <c r="K249" s="1">
        <v>380.91</v>
      </c>
      <c r="L249" s="1">
        <v>501.57</v>
      </c>
      <c r="M249" s="1">
        <v>267.13</v>
      </c>
      <c r="N249" s="1">
        <v>353.94</v>
      </c>
      <c r="O249" s="1">
        <v>490.03</v>
      </c>
      <c r="P249" s="1">
        <v>244.58</v>
      </c>
      <c r="Q249" s="5">
        <v>301.54000000000002</v>
      </c>
      <c r="R249" s="1">
        <v>458.26</v>
      </c>
      <c r="S249" s="1">
        <v>213.92</v>
      </c>
      <c r="T249" s="1" t="s">
        <v>40</v>
      </c>
      <c r="U249" s="1" t="s">
        <v>40</v>
      </c>
      <c r="V249" s="1" t="s">
        <v>40</v>
      </c>
      <c r="W249" s="1" t="s">
        <v>40</v>
      </c>
      <c r="X249" s="1" t="s">
        <v>40</v>
      </c>
      <c r="Y249" s="1" t="s">
        <v>40</v>
      </c>
      <c r="Z249" s="5">
        <v>1055.79</v>
      </c>
      <c r="AA249" s="1">
        <v>963.42</v>
      </c>
      <c r="AB249" s="1">
        <v>1136.32</v>
      </c>
      <c r="AC249" s="56">
        <f t="shared" si="139"/>
        <v>36373</v>
      </c>
      <c r="AD249" s="10">
        <f t="shared" si="140"/>
        <v>26.977344361474831</v>
      </c>
      <c r="AE249" s="10">
        <f t="shared" si="141"/>
        <v>30.951202068548156</v>
      </c>
      <c r="AF249" s="10">
        <f t="shared" si="142"/>
        <v>30.303235184746956</v>
      </c>
      <c r="AG249" s="10">
        <f t="shared" si="168"/>
        <v>38.289383168997951</v>
      </c>
      <c r="AH249" s="10"/>
      <c r="AI249" s="10">
        <f t="shared" si="177"/>
        <v>29.637042312320428</v>
      </c>
      <c r="AJ249" s="10">
        <f t="shared" si="144"/>
        <v>5</v>
      </c>
      <c r="AK249" s="10">
        <f t="shared" si="145"/>
        <v>2</v>
      </c>
      <c r="AL249" s="10">
        <f t="shared" si="146"/>
        <v>3</v>
      </c>
      <c r="AM249" s="10">
        <f t="shared" si="147"/>
        <v>1</v>
      </c>
      <c r="AN249" s="10" t="str">
        <f t="shared" si="148"/>
        <v/>
      </c>
      <c r="AO249" s="10">
        <f t="shared" si="149"/>
        <v>4</v>
      </c>
      <c r="AP249" s="11" t="str">
        <f t="shared" si="181"/>
        <v>小型</v>
      </c>
      <c r="AQ249" s="11" t="str">
        <f t="shared" si="181"/>
        <v>成長</v>
      </c>
      <c r="AR249" s="11" t="str">
        <f t="shared" si="181"/>
        <v>コア</v>
      </c>
      <c r="AS249" s="11" t="str">
        <f t="shared" si="181"/>
        <v>市場P</v>
      </c>
      <c r="AT249" s="11" t="str">
        <f t="shared" si="181"/>
        <v>割安</v>
      </c>
      <c r="AU249" s="10">
        <f t="shared" si="169"/>
        <v>38.29</v>
      </c>
      <c r="AV249" s="10">
        <f t="shared" si="170"/>
        <v>30.95</v>
      </c>
      <c r="AW249" s="10">
        <f t="shared" si="171"/>
        <v>30.3</v>
      </c>
      <c r="AX249" s="10">
        <f t="shared" si="172"/>
        <v>29.64</v>
      </c>
      <c r="AY249" s="10">
        <f t="shared" si="173"/>
        <v>26.98</v>
      </c>
      <c r="AZ249" s="10">
        <f t="shared" si="150"/>
        <v>-2.1389676872411889</v>
      </c>
      <c r="BA249" s="10">
        <f t="shared" si="151"/>
        <v>-3.1453450520833259</v>
      </c>
      <c r="BB249" s="10">
        <f t="shared" si="152"/>
        <v>-4.421245784566552</v>
      </c>
      <c r="BC249" s="10">
        <f t="shared" si="153"/>
        <v>0.17607388458855677</v>
      </c>
      <c r="BD249" s="10"/>
      <c r="BE249" s="10">
        <f t="shared" si="174"/>
        <v>-2.5115652037414948</v>
      </c>
      <c r="BF249" s="10">
        <f t="shared" si="155"/>
        <v>2</v>
      </c>
      <c r="BG249" s="10">
        <f t="shared" si="156"/>
        <v>4</v>
      </c>
      <c r="BH249" s="10">
        <f t="shared" si="157"/>
        <v>5</v>
      </c>
      <c r="BI249" s="10">
        <f t="shared" si="158"/>
        <v>1</v>
      </c>
      <c r="BJ249" s="10" t="str">
        <f t="shared" si="159"/>
        <v/>
      </c>
      <c r="BK249" s="10">
        <f t="shared" si="160"/>
        <v>3</v>
      </c>
      <c r="BL249" s="3" t="str">
        <f t="shared" si="180"/>
        <v>小型</v>
      </c>
      <c r="BM249" s="3" t="str">
        <f t="shared" si="180"/>
        <v>割安</v>
      </c>
      <c r="BN249" s="3" t="str">
        <f t="shared" si="180"/>
        <v>市場P</v>
      </c>
      <c r="BO249" s="3" t="str">
        <f t="shared" si="180"/>
        <v>成長</v>
      </c>
      <c r="BP249" s="3" t="str">
        <f t="shared" si="180"/>
        <v>コア</v>
      </c>
      <c r="BQ249" s="10">
        <f t="shared" si="161"/>
        <v>0.18</v>
      </c>
      <c r="BR249" s="10">
        <f t="shared" si="162"/>
        <v>-2.14</v>
      </c>
      <c r="BS249" s="10">
        <f t="shared" si="163"/>
        <v>-2.5099999999999998</v>
      </c>
      <c r="BT249" s="10">
        <f t="shared" si="164"/>
        <v>-3.15</v>
      </c>
      <c r="BU249" s="10">
        <f t="shared" si="165"/>
        <v>-4.42</v>
      </c>
    </row>
    <row r="250" spans="1:73" x14ac:dyDescent="0.2">
      <c r="A250" s="1">
        <v>199909</v>
      </c>
      <c r="B250" s="5">
        <v>384.53</v>
      </c>
      <c r="C250" s="1">
        <v>593.53</v>
      </c>
      <c r="D250" s="1">
        <v>236.1</v>
      </c>
      <c r="E250" s="1">
        <v>399.03</v>
      </c>
      <c r="F250" s="5">
        <v>613.54999999999995</v>
      </c>
      <c r="G250" s="5">
        <v>247.01</v>
      </c>
      <c r="H250" s="5">
        <v>400.51</v>
      </c>
      <c r="I250" s="1">
        <v>679.53</v>
      </c>
      <c r="J250" s="5">
        <v>239.29</v>
      </c>
      <c r="K250" s="1">
        <v>386.39</v>
      </c>
      <c r="L250" s="1">
        <v>506.99</v>
      </c>
      <c r="M250" s="1">
        <v>272.3</v>
      </c>
      <c r="N250" s="1">
        <v>358.77</v>
      </c>
      <c r="O250" s="1">
        <v>492.54</v>
      </c>
      <c r="P250" s="1">
        <v>251.36</v>
      </c>
      <c r="Q250" s="5">
        <v>305.06</v>
      </c>
      <c r="R250" s="1">
        <v>455.34</v>
      </c>
      <c r="S250" s="1">
        <v>227.15</v>
      </c>
      <c r="T250" s="1" t="s">
        <v>40</v>
      </c>
      <c r="U250" s="1" t="s">
        <v>40</v>
      </c>
      <c r="V250" s="1" t="s">
        <v>40</v>
      </c>
      <c r="W250" s="1" t="s">
        <v>40</v>
      </c>
      <c r="X250" s="1" t="s">
        <v>40</v>
      </c>
      <c r="Y250" s="1" t="s">
        <v>40</v>
      </c>
      <c r="Z250" s="5">
        <v>1087</v>
      </c>
      <c r="AA250" s="1">
        <v>981.07</v>
      </c>
      <c r="AB250" s="1">
        <v>1180.5999999999999</v>
      </c>
      <c r="AC250" s="56">
        <f t="shared" si="139"/>
        <v>36404</v>
      </c>
      <c r="AD250" s="10">
        <f t="shared" si="140"/>
        <v>37.281005974089901</v>
      </c>
      <c r="AE250" s="10">
        <f t="shared" si="141"/>
        <v>42.763842330366408</v>
      </c>
      <c r="AF250" s="10">
        <f t="shared" si="142"/>
        <v>43.182468182468156</v>
      </c>
      <c r="AG250" s="10">
        <f t="shared" si="168"/>
        <v>51.402054692540574</v>
      </c>
      <c r="AH250" s="10"/>
      <c r="AI250" s="10">
        <f t="shared" si="177"/>
        <v>40.896187896149016</v>
      </c>
      <c r="AJ250" s="10">
        <f t="shared" si="144"/>
        <v>5</v>
      </c>
      <c r="AK250" s="10">
        <f t="shared" si="145"/>
        <v>3</v>
      </c>
      <c r="AL250" s="10">
        <f t="shared" si="146"/>
        <v>2</v>
      </c>
      <c r="AM250" s="10">
        <f t="shared" si="147"/>
        <v>1</v>
      </c>
      <c r="AN250" s="10" t="str">
        <f t="shared" si="148"/>
        <v/>
      </c>
      <c r="AO250" s="10">
        <f t="shared" si="149"/>
        <v>4</v>
      </c>
      <c r="AP250" s="11" t="str">
        <f t="shared" si="181"/>
        <v>小型</v>
      </c>
      <c r="AQ250" s="11" t="str">
        <f t="shared" si="181"/>
        <v>コア</v>
      </c>
      <c r="AR250" s="11" t="str">
        <f t="shared" si="181"/>
        <v>成長</v>
      </c>
      <c r="AS250" s="11" t="str">
        <f t="shared" si="181"/>
        <v>市場P</v>
      </c>
      <c r="AT250" s="11" t="str">
        <f t="shared" si="181"/>
        <v>割安</v>
      </c>
      <c r="AU250" s="10">
        <f t="shared" si="169"/>
        <v>51.4</v>
      </c>
      <c r="AV250" s="10">
        <f t="shared" si="170"/>
        <v>43.18</v>
      </c>
      <c r="AW250" s="10">
        <f t="shared" si="171"/>
        <v>42.76</v>
      </c>
      <c r="AX250" s="10">
        <f t="shared" si="172"/>
        <v>40.9</v>
      </c>
      <c r="AY250" s="10">
        <f t="shared" si="173"/>
        <v>37.28</v>
      </c>
      <c r="AZ250" s="10">
        <f t="shared" si="150"/>
        <v>2.2140405824142784</v>
      </c>
      <c r="BA250" s="10">
        <f t="shared" si="151"/>
        <v>3.7726337016342537</v>
      </c>
      <c r="BB250" s="10">
        <f t="shared" si="152"/>
        <v>3.9071215462446407</v>
      </c>
      <c r="BC250" s="10">
        <f t="shared" si="153"/>
        <v>1.1673409829541681</v>
      </c>
      <c r="BD250" s="10"/>
      <c r="BE250" s="10">
        <f t="shared" si="174"/>
        <v>2.9560802811165132</v>
      </c>
      <c r="BF250" s="10">
        <f t="shared" si="155"/>
        <v>4</v>
      </c>
      <c r="BG250" s="10">
        <f t="shared" si="156"/>
        <v>2</v>
      </c>
      <c r="BH250" s="10">
        <f t="shared" si="157"/>
        <v>1</v>
      </c>
      <c r="BI250" s="10">
        <f t="shared" si="158"/>
        <v>5</v>
      </c>
      <c r="BJ250" s="10" t="str">
        <f t="shared" si="159"/>
        <v/>
      </c>
      <c r="BK250" s="10">
        <f t="shared" si="160"/>
        <v>3</v>
      </c>
      <c r="BL250" s="3" t="str">
        <f t="shared" si="180"/>
        <v>コア</v>
      </c>
      <c r="BM250" s="3" t="str">
        <f t="shared" si="180"/>
        <v>成長</v>
      </c>
      <c r="BN250" s="3" t="str">
        <f t="shared" si="180"/>
        <v>市場P</v>
      </c>
      <c r="BO250" s="3" t="str">
        <f t="shared" si="180"/>
        <v>割安</v>
      </c>
      <c r="BP250" s="3" t="str">
        <f t="shared" si="180"/>
        <v>小型</v>
      </c>
      <c r="BQ250" s="10">
        <f t="shared" si="161"/>
        <v>3.91</v>
      </c>
      <c r="BR250" s="10">
        <f t="shared" si="162"/>
        <v>3.77</v>
      </c>
      <c r="BS250" s="10">
        <f t="shared" si="163"/>
        <v>2.96</v>
      </c>
      <c r="BT250" s="10">
        <f t="shared" si="164"/>
        <v>2.21</v>
      </c>
      <c r="BU250" s="10">
        <f t="shared" si="165"/>
        <v>1.17</v>
      </c>
    </row>
    <row r="251" spans="1:73" x14ac:dyDescent="0.2">
      <c r="A251" s="1">
        <v>199910</v>
      </c>
      <c r="B251" s="5">
        <v>393.47</v>
      </c>
      <c r="C251" s="1">
        <v>591.26</v>
      </c>
      <c r="D251" s="1">
        <v>247.14</v>
      </c>
      <c r="E251" s="1">
        <v>410.73</v>
      </c>
      <c r="F251" s="5">
        <v>615.91</v>
      </c>
      <c r="G251" s="5">
        <v>259.05</v>
      </c>
      <c r="H251" s="5">
        <v>413.88</v>
      </c>
      <c r="I251" s="1">
        <v>678.39</v>
      </c>
      <c r="J251" s="5">
        <v>252.04</v>
      </c>
      <c r="K251" s="1">
        <v>394.5</v>
      </c>
      <c r="L251" s="1">
        <v>512.57000000000005</v>
      </c>
      <c r="M251" s="1">
        <v>281.72000000000003</v>
      </c>
      <c r="N251" s="1">
        <v>361.69</v>
      </c>
      <c r="O251" s="1">
        <v>489.73</v>
      </c>
      <c r="P251" s="1">
        <v>259.02999999999997</v>
      </c>
      <c r="Q251" s="5">
        <v>297.52</v>
      </c>
      <c r="R251" s="1">
        <v>437.12</v>
      </c>
      <c r="S251" s="1">
        <v>230.5</v>
      </c>
      <c r="T251" s="1" t="s">
        <v>40</v>
      </c>
      <c r="U251" s="1" t="s">
        <v>40</v>
      </c>
      <c r="V251" s="1" t="s">
        <v>40</v>
      </c>
      <c r="W251" s="1" t="s">
        <v>40</v>
      </c>
      <c r="X251" s="1" t="s">
        <v>40</v>
      </c>
      <c r="Y251" s="1" t="s">
        <v>40</v>
      </c>
      <c r="Z251" s="5">
        <v>1114.55</v>
      </c>
      <c r="AA251" s="1">
        <v>979.97</v>
      </c>
      <c r="AB251" s="1">
        <v>1236.0999999999999</v>
      </c>
      <c r="AC251" s="56">
        <f t="shared" si="139"/>
        <v>36434</v>
      </c>
      <c r="AD251" s="10">
        <f t="shared" si="140"/>
        <v>36.052573448199674</v>
      </c>
      <c r="AE251" s="10">
        <f t="shared" si="141"/>
        <v>55.979046242774565</v>
      </c>
      <c r="AF251" s="10">
        <f t="shared" si="142"/>
        <v>50.507291174224498</v>
      </c>
      <c r="AG251" s="10">
        <f t="shared" si="168"/>
        <v>53.187107403974878</v>
      </c>
      <c r="AH251" s="10"/>
      <c r="AI251" s="10">
        <f t="shared" si="177"/>
        <v>47.106183594007774</v>
      </c>
      <c r="AJ251" s="10">
        <f t="shared" si="144"/>
        <v>5</v>
      </c>
      <c r="AK251" s="10">
        <f t="shared" si="145"/>
        <v>1</v>
      </c>
      <c r="AL251" s="10">
        <f t="shared" si="146"/>
        <v>3</v>
      </c>
      <c r="AM251" s="10">
        <f t="shared" si="147"/>
        <v>2</v>
      </c>
      <c r="AN251" s="10" t="str">
        <f t="shared" si="148"/>
        <v/>
      </c>
      <c r="AO251" s="10">
        <f t="shared" si="149"/>
        <v>4</v>
      </c>
      <c r="AP251" s="11" t="str">
        <f t="shared" si="181"/>
        <v>成長</v>
      </c>
      <c r="AQ251" s="11" t="str">
        <f t="shared" si="181"/>
        <v>小型</v>
      </c>
      <c r="AR251" s="11" t="str">
        <f t="shared" si="181"/>
        <v>コア</v>
      </c>
      <c r="AS251" s="11" t="str">
        <f t="shared" si="181"/>
        <v>市場P</v>
      </c>
      <c r="AT251" s="11" t="str">
        <f t="shared" si="181"/>
        <v>割安</v>
      </c>
      <c r="AU251" s="10">
        <f t="shared" si="169"/>
        <v>55.98</v>
      </c>
      <c r="AV251" s="10">
        <f t="shared" si="170"/>
        <v>53.19</v>
      </c>
      <c r="AW251" s="10">
        <f t="shared" si="171"/>
        <v>50.51</v>
      </c>
      <c r="AX251" s="10">
        <f t="shared" si="172"/>
        <v>47.11</v>
      </c>
      <c r="AY251" s="10">
        <f t="shared" si="173"/>
        <v>36.049999999999997</v>
      </c>
      <c r="AZ251" s="10">
        <f t="shared" si="150"/>
        <v>0.38464672805802458</v>
      </c>
      <c r="BA251" s="10">
        <f t="shared" si="151"/>
        <v>4.8742965871827026</v>
      </c>
      <c r="BB251" s="10">
        <f t="shared" si="152"/>
        <v>3.3382437392324826</v>
      </c>
      <c r="BC251" s="10">
        <f t="shared" si="153"/>
        <v>-2.4716449223103676</v>
      </c>
      <c r="BD251" s="10"/>
      <c r="BE251" s="10">
        <f t="shared" si="174"/>
        <v>2.5344986200551922</v>
      </c>
      <c r="BF251" s="10">
        <f t="shared" si="155"/>
        <v>4</v>
      </c>
      <c r="BG251" s="10">
        <f t="shared" si="156"/>
        <v>1</v>
      </c>
      <c r="BH251" s="10">
        <f t="shared" si="157"/>
        <v>2</v>
      </c>
      <c r="BI251" s="10">
        <f t="shared" si="158"/>
        <v>5</v>
      </c>
      <c r="BJ251" s="10" t="str">
        <f t="shared" si="159"/>
        <v/>
      </c>
      <c r="BK251" s="10">
        <f t="shared" si="160"/>
        <v>3</v>
      </c>
      <c r="BL251" s="3" t="str">
        <f t="shared" si="180"/>
        <v>成長</v>
      </c>
      <c r="BM251" s="3" t="str">
        <f t="shared" si="180"/>
        <v>コア</v>
      </c>
      <c r="BN251" s="3" t="str">
        <f t="shared" si="180"/>
        <v>市場P</v>
      </c>
      <c r="BO251" s="3" t="str">
        <f t="shared" si="180"/>
        <v>割安</v>
      </c>
      <c r="BP251" s="3" t="str">
        <f t="shared" si="180"/>
        <v>小型</v>
      </c>
      <c r="BQ251" s="10">
        <f t="shared" si="161"/>
        <v>4.87</v>
      </c>
      <c r="BR251" s="10">
        <f t="shared" si="162"/>
        <v>3.34</v>
      </c>
      <c r="BS251" s="10">
        <f t="shared" si="163"/>
        <v>2.5299999999999998</v>
      </c>
      <c r="BT251" s="10">
        <f t="shared" si="164"/>
        <v>0.38</v>
      </c>
      <c r="BU251" s="10">
        <f t="shared" si="165"/>
        <v>-2.4700000000000002</v>
      </c>
    </row>
    <row r="252" spans="1:73" x14ac:dyDescent="0.2">
      <c r="A252" s="1">
        <v>199911</v>
      </c>
      <c r="B252" s="5">
        <v>410.74</v>
      </c>
      <c r="C252" s="1">
        <v>588.64</v>
      </c>
      <c r="D252" s="1">
        <v>267.86</v>
      </c>
      <c r="E252" s="1">
        <v>431</v>
      </c>
      <c r="F252" s="5">
        <v>618.59</v>
      </c>
      <c r="G252" s="5">
        <v>280.32</v>
      </c>
      <c r="H252" s="5">
        <v>444.88</v>
      </c>
      <c r="I252" s="1">
        <v>717.54</v>
      </c>
      <c r="J252" s="5">
        <v>273.25</v>
      </c>
      <c r="K252" s="1">
        <v>392.84</v>
      </c>
      <c r="L252" s="1">
        <v>479.77</v>
      </c>
      <c r="M252" s="1">
        <v>303.01</v>
      </c>
      <c r="N252" s="1">
        <v>360.47</v>
      </c>
      <c r="O252" s="1">
        <v>460.93</v>
      </c>
      <c r="P252" s="1">
        <v>280.52999999999997</v>
      </c>
      <c r="Q252" s="5">
        <v>297.19</v>
      </c>
      <c r="R252" s="1">
        <v>416.29</v>
      </c>
      <c r="S252" s="1">
        <v>256.36</v>
      </c>
      <c r="T252" s="1" t="s">
        <v>40</v>
      </c>
      <c r="U252" s="1" t="s">
        <v>40</v>
      </c>
      <c r="V252" s="1" t="s">
        <v>40</v>
      </c>
      <c r="W252" s="1" t="s">
        <v>40</v>
      </c>
      <c r="X252" s="1" t="s">
        <v>40</v>
      </c>
      <c r="Y252" s="1" t="s">
        <v>40</v>
      </c>
      <c r="Z252" s="5">
        <v>1166.76</v>
      </c>
      <c r="AA252" s="1">
        <v>978.46</v>
      </c>
      <c r="AB252" s="1">
        <v>1340.69</v>
      </c>
      <c r="AC252" s="56">
        <f t="shared" si="139"/>
        <v>36465</v>
      </c>
      <c r="AD252" s="10">
        <f t="shared" si="140"/>
        <v>25.579081995168409</v>
      </c>
      <c r="AE252" s="10">
        <f t="shared" si="141"/>
        <v>52.555102040816323</v>
      </c>
      <c r="AF252" s="10">
        <f t="shared" si="142"/>
        <v>46.520436057043099</v>
      </c>
      <c r="AG252" s="10">
        <f t="shared" si="168"/>
        <v>36.821509138621607</v>
      </c>
      <c r="AH252" s="10"/>
      <c r="AI252" s="10">
        <f t="shared" si="177"/>
        <v>40.092453623101385</v>
      </c>
      <c r="AJ252" s="10">
        <f t="shared" si="144"/>
        <v>5</v>
      </c>
      <c r="AK252" s="10">
        <f t="shared" si="145"/>
        <v>1</v>
      </c>
      <c r="AL252" s="10">
        <f t="shared" si="146"/>
        <v>2</v>
      </c>
      <c r="AM252" s="10">
        <f t="shared" si="147"/>
        <v>4</v>
      </c>
      <c r="AN252" s="10" t="str">
        <f t="shared" si="148"/>
        <v/>
      </c>
      <c r="AO252" s="10">
        <f t="shared" si="149"/>
        <v>3</v>
      </c>
      <c r="AP252" s="11" t="str">
        <f t="shared" si="181"/>
        <v>成長</v>
      </c>
      <c r="AQ252" s="11" t="str">
        <f t="shared" si="181"/>
        <v>コア</v>
      </c>
      <c r="AR252" s="11" t="str">
        <f t="shared" si="181"/>
        <v>市場P</v>
      </c>
      <c r="AS252" s="11" t="str">
        <f t="shared" si="181"/>
        <v>小型</v>
      </c>
      <c r="AT252" s="11" t="str">
        <f t="shared" si="181"/>
        <v>割安</v>
      </c>
      <c r="AU252" s="10">
        <f t="shared" si="169"/>
        <v>52.56</v>
      </c>
      <c r="AV252" s="10">
        <f t="shared" si="170"/>
        <v>46.52</v>
      </c>
      <c r="AW252" s="10">
        <f t="shared" si="171"/>
        <v>40.090000000000003</v>
      </c>
      <c r="AX252" s="10">
        <f t="shared" si="172"/>
        <v>36.82</v>
      </c>
      <c r="AY252" s="10">
        <f t="shared" si="173"/>
        <v>25.58</v>
      </c>
      <c r="AZ252" s="10">
        <f t="shared" si="150"/>
        <v>0.43512850903542066</v>
      </c>
      <c r="BA252" s="10">
        <f t="shared" si="151"/>
        <v>8.2107701215981432</v>
      </c>
      <c r="BB252" s="10">
        <f t="shared" si="152"/>
        <v>7.4900937469797979</v>
      </c>
      <c r="BC252" s="10">
        <f t="shared" si="153"/>
        <v>-0.11091691314869534</v>
      </c>
      <c r="BD252" s="10"/>
      <c r="BE252" s="10">
        <f t="shared" si="174"/>
        <v>4.6844017765017343</v>
      </c>
      <c r="BF252" s="10">
        <f t="shared" si="155"/>
        <v>4</v>
      </c>
      <c r="BG252" s="10">
        <f t="shared" si="156"/>
        <v>1</v>
      </c>
      <c r="BH252" s="10">
        <f t="shared" si="157"/>
        <v>2</v>
      </c>
      <c r="BI252" s="10">
        <f t="shared" si="158"/>
        <v>5</v>
      </c>
      <c r="BJ252" s="10" t="str">
        <f t="shared" si="159"/>
        <v/>
      </c>
      <c r="BK252" s="10">
        <f t="shared" si="160"/>
        <v>3</v>
      </c>
      <c r="BL252" s="3" t="str">
        <f t="shared" si="180"/>
        <v>成長</v>
      </c>
      <c r="BM252" s="3" t="str">
        <f t="shared" si="180"/>
        <v>コア</v>
      </c>
      <c r="BN252" s="3" t="str">
        <f t="shared" si="180"/>
        <v>市場P</v>
      </c>
      <c r="BO252" s="3" t="str">
        <f t="shared" si="180"/>
        <v>割安</v>
      </c>
      <c r="BP252" s="3" t="str">
        <f t="shared" si="180"/>
        <v>小型</v>
      </c>
      <c r="BQ252" s="10">
        <f t="shared" si="161"/>
        <v>8.2100000000000009</v>
      </c>
      <c r="BR252" s="10">
        <f t="shared" si="162"/>
        <v>7.49</v>
      </c>
      <c r="BS252" s="10">
        <f t="shared" si="163"/>
        <v>4.68</v>
      </c>
      <c r="BT252" s="10">
        <f t="shared" si="164"/>
        <v>0.44</v>
      </c>
      <c r="BU252" s="10">
        <f t="shared" si="165"/>
        <v>-0.11</v>
      </c>
    </row>
    <row r="253" spans="1:73" x14ac:dyDescent="0.2">
      <c r="A253" s="1">
        <v>199912</v>
      </c>
      <c r="B253" s="5">
        <v>436.44</v>
      </c>
      <c r="C253" s="1">
        <v>590.57000000000005</v>
      </c>
      <c r="D253" s="1">
        <v>296.69</v>
      </c>
      <c r="E253" s="1">
        <v>462.26</v>
      </c>
      <c r="F253" s="5">
        <v>627.13</v>
      </c>
      <c r="G253" s="5">
        <v>311.81</v>
      </c>
      <c r="H253" s="5">
        <v>486.6</v>
      </c>
      <c r="I253" s="1">
        <v>759.72</v>
      </c>
      <c r="J253" s="5">
        <v>303.88</v>
      </c>
      <c r="K253" s="1">
        <v>402.41</v>
      </c>
      <c r="L253" s="1">
        <v>455.18</v>
      </c>
      <c r="M253" s="1">
        <v>337.24</v>
      </c>
      <c r="N253" s="1">
        <v>364.49</v>
      </c>
      <c r="O253" s="1">
        <v>437.31</v>
      </c>
      <c r="P253" s="1">
        <v>307.54000000000002</v>
      </c>
      <c r="Q253" s="5">
        <v>290.05</v>
      </c>
      <c r="R253" s="1">
        <v>394.95</v>
      </c>
      <c r="S253" s="1">
        <v>264.8</v>
      </c>
      <c r="T253" s="1">
        <v>100</v>
      </c>
      <c r="U253" s="1">
        <v>100</v>
      </c>
      <c r="V253" s="1">
        <v>100</v>
      </c>
      <c r="W253" s="1">
        <v>100</v>
      </c>
      <c r="X253" s="1">
        <v>100</v>
      </c>
      <c r="Y253" s="1">
        <v>100</v>
      </c>
      <c r="Z253" s="5">
        <v>1244.83</v>
      </c>
      <c r="AA253" s="1">
        <v>986.59</v>
      </c>
      <c r="AB253" s="1">
        <v>1486.98</v>
      </c>
      <c r="AC253" s="56">
        <f t="shared" si="139"/>
        <v>36495</v>
      </c>
      <c r="AD253" s="10">
        <f t="shared" si="140"/>
        <v>32.275210394212309</v>
      </c>
      <c r="AE253" s="10">
        <f t="shared" si="141"/>
        <v>77.396597826705332</v>
      </c>
      <c r="AF253" s="10">
        <f t="shared" si="142"/>
        <v>67.021349625866705</v>
      </c>
      <c r="AG253" s="10">
        <f t="shared" si="168"/>
        <v>40.664403491755593</v>
      </c>
      <c r="AH253" s="10"/>
      <c r="AI253" s="10">
        <f t="shared" si="177"/>
        <v>55.819950180875956</v>
      </c>
      <c r="AJ253" s="10">
        <f t="shared" si="144"/>
        <v>5</v>
      </c>
      <c r="AK253" s="10">
        <f t="shared" si="145"/>
        <v>1</v>
      </c>
      <c r="AL253" s="10">
        <f t="shared" si="146"/>
        <v>2</v>
      </c>
      <c r="AM253" s="10">
        <f t="shared" si="147"/>
        <v>4</v>
      </c>
      <c r="AN253" s="10" t="str">
        <f t="shared" si="148"/>
        <v/>
      </c>
      <c r="AO253" s="10">
        <f t="shared" si="149"/>
        <v>3</v>
      </c>
      <c r="AP253" s="11" t="str">
        <f t="shared" si="181"/>
        <v>成長</v>
      </c>
      <c r="AQ253" s="11" t="str">
        <f t="shared" si="181"/>
        <v>コア</v>
      </c>
      <c r="AR253" s="11" t="str">
        <f t="shared" si="181"/>
        <v>市場P</v>
      </c>
      <c r="AS253" s="11" t="str">
        <f t="shared" si="181"/>
        <v>小型</v>
      </c>
      <c r="AT253" s="11" t="str">
        <f t="shared" si="181"/>
        <v>割安</v>
      </c>
      <c r="AU253" s="10">
        <f t="shared" si="169"/>
        <v>77.400000000000006</v>
      </c>
      <c r="AV253" s="10">
        <f t="shared" si="170"/>
        <v>67.02</v>
      </c>
      <c r="AW253" s="10">
        <f t="shared" si="171"/>
        <v>55.82</v>
      </c>
      <c r="AX253" s="10">
        <f t="shared" si="172"/>
        <v>40.659999999999997</v>
      </c>
      <c r="AY253" s="10">
        <f t="shared" si="173"/>
        <v>32.28</v>
      </c>
      <c r="AZ253" s="10">
        <f t="shared" si="150"/>
        <v>1.3805590132397905</v>
      </c>
      <c r="BA253" s="10">
        <f t="shared" si="151"/>
        <v>11.233590182648401</v>
      </c>
      <c r="BB253" s="10">
        <f t="shared" si="152"/>
        <v>9.3778097464484844</v>
      </c>
      <c r="BC253" s="10">
        <f t="shared" si="153"/>
        <v>-2.4025034489720376</v>
      </c>
      <c r="BD253" s="10"/>
      <c r="BE253" s="10">
        <f t="shared" si="174"/>
        <v>6.6911789913949749</v>
      </c>
      <c r="BF253" s="10">
        <f t="shared" si="155"/>
        <v>4</v>
      </c>
      <c r="BG253" s="10">
        <f t="shared" si="156"/>
        <v>1</v>
      </c>
      <c r="BH253" s="10">
        <f t="shared" si="157"/>
        <v>2</v>
      </c>
      <c r="BI253" s="10">
        <f t="shared" si="158"/>
        <v>5</v>
      </c>
      <c r="BJ253" s="10" t="str">
        <f t="shared" si="159"/>
        <v/>
      </c>
      <c r="BK253" s="10">
        <f t="shared" si="160"/>
        <v>3</v>
      </c>
      <c r="BL253" s="3" t="str">
        <f t="shared" si="180"/>
        <v>成長</v>
      </c>
      <c r="BM253" s="3" t="str">
        <f t="shared" si="180"/>
        <v>コア</v>
      </c>
      <c r="BN253" s="3" t="str">
        <f t="shared" si="180"/>
        <v>市場P</v>
      </c>
      <c r="BO253" s="3" t="str">
        <f t="shared" si="180"/>
        <v>割安</v>
      </c>
      <c r="BP253" s="3" t="str">
        <f t="shared" si="180"/>
        <v>小型</v>
      </c>
      <c r="BQ253" s="10">
        <f t="shared" si="161"/>
        <v>11.23</v>
      </c>
      <c r="BR253" s="10">
        <f t="shared" si="162"/>
        <v>9.3800000000000008</v>
      </c>
      <c r="BS253" s="10">
        <f t="shared" si="163"/>
        <v>6.69</v>
      </c>
      <c r="BT253" s="10">
        <f t="shared" si="164"/>
        <v>1.38</v>
      </c>
      <c r="BU253" s="10">
        <f t="shared" si="165"/>
        <v>-2.4</v>
      </c>
    </row>
    <row r="254" spans="1:73" x14ac:dyDescent="0.2">
      <c r="A254" s="1">
        <v>200001</v>
      </c>
      <c r="B254" s="5">
        <v>433.79</v>
      </c>
      <c r="C254" s="1">
        <v>606.08000000000004</v>
      </c>
      <c r="D254" s="1">
        <v>286.75</v>
      </c>
      <c r="E254" s="1">
        <v>457.46</v>
      </c>
      <c r="F254" s="5">
        <v>641.89</v>
      </c>
      <c r="G254" s="5">
        <v>300.52</v>
      </c>
      <c r="H254" s="5">
        <v>472.28</v>
      </c>
      <c r="I254" s="1">
        <v>760.61</v>
      </c>
      <c r="J254" s="5">
        <v>289.41000000000003</v>
      </c>
      <c r="K254" s="1">
        <v>420.31</v>
      </c>
      <c r="L254" s="1">
        <v>483.95</v>
      </c>
      <c r="M254" s="1">
        <v>342.59</v>
      </c>
      <c r="N254" s="1">
        <v>380.57</v>
      </c>
      <c r="O254" s="1">
        <v>462.39</v>
      </c>
      <c r="P254" s="1">
        <v>313.67</v>
      </c>
      <c r="Q254" s="5">
        <v>302.51</v>
      </c>
      <c r="R254" s="1">
        <v>412.26</v>
      </c>
      <c r="S254" s="1">
        <v>275.45</v>
      </c>
      <c r="T254" s="1">
        <v>104.09</v>
      </c>
      <c r="U254" s="1">
        <v>104.28</v>
      </c>
      <c r="V254" s="1">
        <v>103.61</v>
      </c>
      <c r="W254" s="1">
        <v>104.59</v>
      </c>
      <c r="X254" s="1">
        <v>104.52</v>
      </c>
      <c r="Y254" s="1">
        <v>104.93</v>
      </c>
      <c r="Z254" s="5">
        <v>1235.6600000000001</v>
      </c>
      <c r="AA254" s="1">
        <v>1011.95</v>
      </c>
      <c r="AB254" s="1">
        <v>1435.76</v>
      </c>
      <c r="AC254" s="56">
        <f t="shared" si="139"/>
        <v>36526</v>
      </c>
      <c r="AD254" s="10">
        <f t="shared" si="140"/>
        <v>31.249744407639145</v>
      </c>
      <c r="AE254" s="10">
        <f t="shared" si="141"/>
        <v>66.964831379521073</v>
      </c>
      <c r="AF254" s="10">
        <f t="shared" si="142"/>
        <v>57.206577458225127</v>
      </c>
      <c r="AG254" s="10">
        <f t="shared" si="168"/>
        <v>41.903555680645454</v>
      </c>
      <c r="AH254" s="10"/>
      <c r="AI254" s="10">
        <f t="shared" si="177"/>
        <v>50.429743614715996</v>
      </c>
      <c r="AJ254" s="10">
        <f t="shared" si="144"/>
        <v>5</v>
      </c>
      <c r="AK254" s="10">
        <f t="shared" si="145"/>
        <v>1</v>
      </c>
      <c r="AL254" s="10">
        <f t="shared" si="146"/>
        <v>2</v>
      </c>
      <c r="AM254" s="10">
        <f t="shared" si="147"/>
        <v>4</v>
      </c>
      <c r="AN254" s="10" t="str">
        <f t="shared" si="148"/>
        <v/>
      </c>
      <c r="AO254" s="10">
        <f t="shared" si="149"/>
        <v>3</v>
      </c>
      <c r="AP254" s="11" t="str">
        <f t="shared" si="181"/>
        <v>成長</v>
      </c>
      <c r="AQ254" s="11" t="str">
        <f t="shared" si="181"/>
        <v>コア</v>
      </c>
      <c r="AR254" s="11" t="str">
        <f t="shared" si="181"/>
        <v>市場P</v>
      </c>
      <c r="AS254" s="11" t="str">
        <f t="shared" si="181"/>
        <v>小型</v>
      </c>
      <c r="AT254" s="11" t="str">
        <f t="shared" si="181"/>
        <v>割安</v>
      </c>
      <c r="AU254" s="10">
        <f t="shared" si="169"/>
        <v>66.959999999999994</v>
      </c>
      <c r="AV254" s="10">
        <f t="shared" si="170"/>
        <v>57.21</v>
      </c>
      <c r="AW254" s="10">
        <f t="shared" si="171"/>
        <v>50.43</v>
      </c>
      <c r="AX254" s="10">
        <f t="shared" si="172"/>
        <v>41.9</v>
      </c>
      <c r="AY254" s="10">
        <f t="shared" si="173"/>
        <v>31.25</v>
      </c>
      <c r="AZ254" s="10">
        <f t="shared" si="150"/>
        <v>2.3535790027585879</v>
      </c>
      <c r="BA254" s="10">
        <f t="shared" si="151"/>
        <v>-3.6207947147301356</v>
      </c>
      <c r="BB254" s="10">
        <f t="shared" si="152"/>
        <v>-2.9428688861487973</v>
      </c>
      <c r="BC254" s="10">
        <f t="shared" si="153"/>
        <v>4.2958110670573868</v>
      </c>
      <c r="BD254" s="10"/>
      <c r="BE254" s="10">
        <f t="shared" si="174"/>
        <v>-0.73664677104503529</v>
      </c>
      <c r="BF254" s="10">
        <f t="shared" si="155"/>
        <v>2</v>
      </c>
      <c r="BG254" s="10">
        <f t="shared" si="156"/>
        <v>5</v>
      </c>
      <c r="BH254" s="10">
        <f t="shared" si="157"/>
        <v>4</v>
      </c>
      <c r="BI254" s="10">
        <f t="shared" si="158"/>
        <v>1</v>
      </c>
      <c r="BJ254" s="10" t="str">
        <f t="shared" si="159"/>
        <v/>
      </c>
      <c r="BK254" s="10">
        <f t="shared" si="160"/>
        <v>3</v>
      </c>
      <c r="BL254" s="3" t="str">
        <f t="shared" ref="BL254:BP263" si="182">INDEX($BF$12:$BK$12,MATCH(BL$12,$BF254:$BK254,0))</f>
        <v>小型</v>
      </c>
      <c r="BM254" s="3" t="str">
        <f t="shared" si="182"/>
        <v>割安</v>
      </c>
      <c r="BN254" s="3" t="str">
        <f t="shared" si="182"/>
        <v>市場P</v>
      </c>
      <c r="BO254" s="3" t="str">
        <f t="shared" si="182"/>
        <v>コア</v>
      </c>
      <c r="BP254" s="3" t="str">
        <f t="shared" si="182"/>
        <v>成長</v>
      </c>
      <c r="BQ254" s="10">
        <f t="shared" si="161"/>
        <v>4.3</v>
      </c>
      <c r="BR254" s="10">
        <f t="shared" si="162"/>
        <v>2.35</v>
      </c>
      <c r="BS254" s="10">
        <f t="shared" si="163"/>
        <v>-0.74</v>
      </c>
      <c r="BT254" s="10">
        <f t="shared" si="164"/>
        <v>-2.94</v>
      </c>
      <c r="BU254" s="10">
        <f t="shared" si="165"/>
        <v>-3.62</v>
      </c>
    </row>
    <row r="255" spans="1:73" x14ac:dyDescent="0.2">
      <c r="A255" s="1">
        <v>200002</v>
      </c>
      <c r="B255" s="5">
        <v>438.55</v>
      </c>
      <c r="C255" s="1">
        <v>575.51</v>
      </c>
      <c r="D255" s="1">
        <v>305.76</v>
      </c>
      <c r="E255" s="1">
        <v>462.83</v>
      </c>
      <c r="F255" s="5">
        <v>605.89</v>
      </c>
      <c r="G255" s="5">
        <v>320.52</v>
      </c>
      <c r="H255" s="5">
        <v>483.81</v>
      </c>
      <c r="I255" s="1">
        <v>724.07</v>
      </c>
      <c r="J255" s="5">
        <v>309.56</v>
      </c>
      <c r="K255" s="1">
        <v>410.98</v>
      </c>
      <c r="L255" s="1">
        <v>450.3</v>
      </c>
      <c r="M255" s="1">
        <v>360.89</v>
      </c>
      <c r="N255" s="1">
        <v>374.53</v>
      </c>
      <c r="O255" s="1">
        <v>437.76</v>
      </c>
      <c r="P255" s="1">
        <v>330.79</v>
      </c>
      <c r="Q255" s="5">
        <v>303.36</v>
      </c>
      <c r="R255" s="1">
        <v>406.15</v>
      </c>
      <c r="S255" s="1">
        <v>292.02999999999997</v>
      </c>
      <c r="T255" s="1">
        <v>104.52</v>
      </c>
      <c r="U255" s="1">
        <v>102.71</v>
      </c>
      <c r="V255" s="1">
        <v>109.33</v>
      </c>
      <c r="W255" s="1">
        <v>104.68</v>
      </c>
      <c r="X255" s="1">
        <v>102.99</v>
      </c>
      <c r="Y255" s="1">
        <v>112.38</v>
      </c>
      <c r="Z255" s="5">
        <v>1249.42</v>
      </c>
      <c r="AA255" s="1">
        <v>958.89</v>
      </c>
      <c r="AB255" s="1">
        <v>1531.08</v>
      </c>
      <c r="AC255" s="56">
        <f t="shared" si="139"/>
        <v>36557</v>
      </c>
      <c r="AD255" s="10">
        <f t="shared" si="140"/>
        <v>25.357416258043152</v>
      </c>
      <c r="AE255" s="10">
        <f t="shared" si="141"/>
        <v>78.18545697131421</v>
      </c>
      <c r="AF255" s="10">
        <f t="shared" si="142"/>
        <v>61.928509271035573</v>
      </c>
      <c r="AG255" s="10">
        <f t="shared" si="168"/>
        <v>40.927250766514931</v>
      </c>
      <c r="AH255" s="10"/>
      <c r="AI255" s="10">
        <f t="shared" si="177"/>
        <v>52.940888448214672</v>
      </c>
      <c r="AJ255" s="10">
        <f t="shared" si="144"/>
        <v>5</v>
      </c>
      <c r="AK255" s="10">
        <f t="shared" si="145"/>
        <v>1</v>
      </c>
      <c r="AL255" s="10">
        <f t="shared" si="146"/>
        <v>2</v>
      </c>
      <c r="AM255" s="10">
        <f t="shared" si="147"/>
        <v>4</v>
      </c>
      <c r="AN255" s="10" t="str">
        <f t="shared" si="148"/>
        <v/>
      </c>
      <c r="AO255" s="10">
        <f t="shared" si="149"/>
        <v>3</v>
      </c>
      <c r="AP255" s="11" t="str">
        <f t="shared" ref="AP255:AT264" si="183">INDEX($AJ$12:$AO$12,MATCH(AP$12,$AJ255:$AO255,0))</f>
        <v>成長</v>
      </c>
      <c r="AQ255" s="11" t="str">
        <f t="shared" si="183"/>
        <v>コア</v>
      </c>
      <c r="AR255" s="11" t="str">
        <f t="shared" si="183"/>
        <v>市場P</v>
      </c>
      <c r="AS255" s="11" t="str">
        <f t="shared" si="183"/>
        <v>小型</v>
      </c>
      <c r="AT255" s="11" t="str">
        <f t="shared" si="183"/>
        <v>割安</v>
      </c>
      <c r="AU255" s="10">
        <f t="shared" si="169"/>
        <v>78.19</v>
      </c>
      <c r="AV255" s="10">
        <f t="shared" si="170"/>
        <v>61.93</v>
      </c>
      <c r="AW255" s="10">
        <f t="shared" si="171"/>
        <v>52.94</v>
      </c>
      <c r="AX255" s="10">
        <f t="shared" si="172"/>
        <v>40.93</v>
      </c>
      <c r="AY255" s="10">
        <f t="shared" si="173"/>
        <v>25.36</v>
      </c>
      <c r="AZ255" s="10">
        <f t="shared" si="150"/>
        <v>-5.6084375827634041</v>
      </c>
      <c r="BA255" s="10">
        <f t="shared" si="151"/>
        <v>6.6551311060828011</v>
      </c>
      <c r="BB255" s="10">
        <f t="shared" si="152"/>
        <v>2.4413483526721569</v>
      </c>
      <c r="BC255" s="10">
        <f t="shared" si="153"/>
        <v>0.2809824468612776</v>
      </c>
      <c r="BD255" s="10"/>
      <c r="BE255" s="10">
        <f t="shared" si="174"/>
        <v>1.1135749316155019</v>
      </c>
      <c r="BF255" s="10">
        <f t="shared" si="155"/>
        <v>5</v>
      </c>
      <c r="BG255" s="10">
        <f t="shared" si="156"/>
        <v>1</v>
      </c>
      <c r="BH255" s="10">
        <f t="shared" si="157"/>
        <v>2</v>
      </c>
      <c r="BI255" s="10">
        <f t="shared" si="158"/>
        <v>4</v>
      </c>
      <c r="BJ255" s="10" t="str">
        <f t="shared" si="159"/>
        <v/>
      </c>
      <c r="BK255" s="10">
        <f t="shared" si="160"/>
        <v>3</v>
      </c>
      <c r="BL255" s="3" t="str">
        <f t="shared" si="182"/>
        <v>成長</v>
      </c>
      <c r="BM255" s="3" t="str">
        <f t="shared" si="182"/>
        <v>コア</v>
      </c>
      <c r="BN255" s="3" t="str">
        <f t="shared" si="182"/>
        <v>市場P</v>
      </c>
      <c r="BO255" s="3" t="str">
        <f t="shared" si="182"/>
        <v>小型</v>
      </c>
      <c r="BP255" s="3" t="str">
        <f t="shared" si="182"/>
        <v>割安</v>
      </c>
      <c r="BQ255" s="10">
        <f t="shared" si="161"/>
        <v>6.66</v>
      </c>
      <c r="BR255" s="10">
        <f t="shared" si="162"/>
        <v>2.44</v>
      </c>
      <c r="BS255" s="10">
        <f t="shared" si="163"/>
        <v>1.1100000000000001</v>
      </c>
      <c r="BT255" s="10">
        <f t="shared" si="164"/>
        <v>0.28000000000000003</v>
      </c>
      <c r="BU255" s="10">
        <f t="shared" si="165"/>
        <v>-5.61</v>
      </c>
    </row>
    <row r="256" spans="1:73" x14ac:dyDescent="0.2">
      <c r="A256" s="1">
        <v>200003</v>
      </c>
      <c r="B256" s="5">
        <v>438.02</v>
      </c>
      <c r="C256" s="1">
        <v>609.02</v>
      </c>
      <c r="D256" s="1">
        <v>290.81</v>
      </c>
      <c r="E256" s="1">
        <v>461.21</v>
      </c>
      <c r="F256" s="5">
        <v>642.46</v>
      </c>
      <c r="G256" s="5">
        <v>304.75</v>
      </c>
      <c r="H256" s="5">
        <v>481.81</v>
      </c>
      <c r="I256" s="1">
        <v>771</v>
      </c>
      <c r="J256" s="5">
        <v>296.43</v>
      </c>
      <c r="K256" s="1">
        <v>410.26</v>
      </c>
      <c r="L256" s="1">
        <v>474.04</v>
      </c>
      <c r="M256" s="1">
        <v>332.53</v>
      </c>
      <c r="N256" s="1">
        <v>376.35</v>
      </c>
      <c r="O256" s="1">
        <v>459.83</v>
      </c>
      <c r="P256" s="1">
        <v>306.91000000000003</v>
      </c>
      <c r="Q256" s="5">
        <v>310.55</v>
      </c>
      <c r="R256" s="1">
        <v>424.52</v>
      </c>
      <c r="S256" s="1">
        <v>279.89999999999998</v>
      </c>
      <c r="T256" s="1">
        <v>107.16</v>
      </c>
      <c r="U256" s="1">
        <v>107.94</v>
      </c>
      <c r="V256" s="1">
        <v>105.06</v>
      </c>
      <c r="W256" s="1">
        <v>107.47</v>
      </c>
      <c r="X256" s="1">
        <v>107.54</v>
      </c>
      <c r="Y256" s="1">
        <v>107.18</v>
      </c>
      <c r="Z256" s="5">
        <v>1248.0899999999999</v>
      </c>
      <c r="AA256" s="1">
        <v>1016.85</v>
      </c>
      <c r="AB256" s="1">
        <v>1456.7</v>
      </c>
      <c r="AC256" s="56">
        <f t="shared" si="139"/>
        <v>36586</v>
      </c>
      <c r="AD256" s="10">
        <f t="shared" si="140"/>
        <v>17.004498351818455</v>
      </c>
      <c r="AE256" s="10">
        <f t="shared" si="141"/>
        <v>49.702804931964437</v>
      </c>
      <c r="AF256" s="10">
        <f t="shared" si="142"/>
        <v>41.946793153227468</v>
      </c>
      <c r="AG256" s="10">
        <f t="shared" si="168"/>
        <v>26.801682250622694</v>
      </c>
      <c r="AH256" s="10"/>
      <c r="AI256" s="10">
        <f t="shared" si="177"/>
        <v>34.745103966488891</v>
      </c>
      <c r="AJ256" s="10">
        <f t="shared" si="144"/>
        <v>5</v>
      </c>
      <c r="AK256" s="10">
        <f t="shared" si="145"/>
        <v>1</v>
      </c>
      <c r="AL256" s="10">
        <f t="shared" si="146"/>
        <v>2</v>
      </c>
      <c r="AM256" s="10">
        <f t="shared" si="147"/>
        <v>4</v>
      </c>
      <c r="AN256" s="10" t="str">
        <f t="shared" si="148"/>
        <v/>
      </c>
      <c r="AO256" s="10">
        <f t="shared" si="149"/>
        <v>3</v>
      </c>
      <c r="AP256" s="11" t="str">
        <f t="shared" si="183"/>
        <v>成長</v>
      </c>
      <c r="AQ256" s="11" t="str">
        <f t="shared" si="183"/>
        <v>コア</v>
      </c>
      <c r="AR256" s="11" t="str">
        <f t="shared" si="183"/>
        <v>市場P</v>
      </c>
      <c r="AS256" s="11" t="str">
        <f t="shared" si="183"/>
        <v>小型</v>
      </c>
      <c r="AT256" s="11" t="str">
        <f t="shared" si="183"/>
        <v>割安</v>
      </c>
      <c r="AU256" s="10">
        <f t="shared" si="169"/>
        <v>49.7</v>
      </c>
      <c r="AV256" s="10">
        <f t="shared" si="170"/>
        <v>41.95</v>
      </c>
      <c r="AW256" s="10">
        <f t="shared" si="171"/>
        <v>34.75</v>
      </c>
      <c r="AX256" s="10">
        <f t="shared" si="172"/>
        <v>26.8</v>
      </c>
      <c r="AY256" s="10">
        <f t="shared" si="173"/>
        <v>17</v>
      </c>
      <c r="AZ256" s="10">
        <f t="shared" si="150"/>
        <v>6.0357490633613509</v>
      </c>
      <c r="BA256" s="10">
        <f t="shared" si="151"/>
        <v>-4.9201297890927194</v>
      </c>
      <c r="BB256" s="10">
        <f t="shared" si="152"/>
        <v>-0.41338541989623945</v>
      </c>
      <c r="BC256" s="10">
        <f t="shared" si="153"/>
        <v>2.3701213080168815</v>
      </c>
      <c r="BD256" s="10"/>
      <c r="BE256" s="10">
        <f t="shared" si="174"/>
        <v>-0.10644939251813756</v>
      </c>
      <c r="BF256" s="10">
        <f t="shared" si="155"/>
        <v>1</v>
      </c>
      <c r="BG256" s="10">
        <f t="shared" si="156"/>
        <v>5</v>
      </c>
      <c r="BH256" s="10">
        <f t="shared" si="157"/>
        <v>4</v>
      </c>
      <c r="BI256" s="10">
        <f t="shared" si="158"/>
        <v>2</v>
      </c>
      <c r="BJ256" s="10" t="str">
        <f t="shared" si="159"/>
        <v/>
      </c>
      <c r="BK256" s="10">
        <f t="shared" si="160"/>
        <v>3</v>
      </c>
      <c r="BL256" s="3" t="str">
        <f t="shared" si="182"/>
        <v>割安</v>
      </c>
      <c r="BM256" s="3" t="str">
        <f t="shared" si="182"/>
        <v>小型</v>
      </c>
      <c r="BN256" s="3" t="str">
        <f t="shared" si="182"/>
        <v>市場P</v>
      </c>
      <c r="BO256" s="3" t="str">
        <f t="shared" si="182"/>
        <v>コア</v>
      </c>
      <c r="BP256" s="3" t="str">
        <f t="shared" si="182"/>
        <v>成長</v>
      </c>
      <c r="BQ256" s="10">
        <f t="shared" si="161"/>
        <v>6.04</v>
      </c>
      <c r="BR256" s="10">
        <f t="shared" si="162"/>
        <v>2.37</v>
      </c>
      <c r="BS256" s="10">
        <f t="shared" si="163"/>
        <v>-0.11</v>
      </c>
      <c r="BT256" s="10">
        <f t="shared" si="164"/>
        <v>-0.41</v>
      </c>
      <c r="BU256" s="10">
        <f t="shared" si="165"/>
        <v>-4.92</v>
      </c>
    </row>
    <row r="257" spans="1:73" x14ac:dyDescent="0.2">
      <c r="A257" s="1">
        <v>200004</v>
      </c>
      <c r="B257" s="5">
        <v>425.25</v>
      </c>
      <c r="C257" s="1">
        <v>602.47</v>
      </c>
      <c r="D257" s="1">
        <v>277.57</v>
      </c>
      <c r="E257" s="1">
        <v>448.8</v>
      </c>
      <c r="F257" s="5">
        <v>639.72</v>
      </c>
      <c r="G257" s="5">
        <v>291.06</v>
      </c>
      <c r="H257" s="5">
        <v>465.24</v>
      </c>
      <c r="I257" s="1">
        <v>764.3</v>
      </c>
      <c r="J257" s="5">
        <v>281.54000000000002</v>
      </c>
      <c r="K257" s="1">
        <v>407.78</v>
      </c>
      <c r="L257" s="1">
        <v>475.62</v>
      </c>
      <c r="M257" s="1">
        <v>325.51</v>
      </c>
      <c r="N257" s="1">
        <v>369.43</v>
      </c>
      <c r="O257" s="1">
        <v>453.74</v>
      </c>
      <c r="P257" s="1">
        <v>298.27</v>
      </c>
      <c r="Q257" s="5">
        <v>294.01</v>
      </c>
      <c r="R257" s="1">
        <v>402.89</v>
      </c>
      <c r="S257" s="1">
        <v>262.86</v>
      </c>
      <c r="T257" s="1">
        <v>103.02</v>
      </c>
      <c r="U257" s="1">
        <v>103.83</v>
      </c>
      <c r="V257" s="1">
        <v>100.84</v>
      </c>
      <c r="W257" s="1">
        <v>99.51</v>
      </c>
      <c r="X257" s="1">
        <v>100.31</v>
      </c>
      <c r="Y257" s="1">
        <v>95.9</v>
      </c>
      <c r="Z257" s="5">
        <v>1213.52</v>
      </c>
      <c r="AA257" s="1">
        <v>1008.72</v>
      </c>
      <c r="AB257" s="1">
        <v>1391.75</v>
      </c>
      <c r="AC257" s="56">
        <f t="shared" si="139"/>
        <v>36617</v>
      </c>
      <c r="AD257" s="10">
        <f t="shared" si="140"/>
        <v>11.402897743103924</v>
      </c>
      <c r="AE257" s="10">
        <f t="shared" si="141"/>
        <v>36.898546634683214</v>
      </c>
      <c r="AF257" s="10">
        <f t="shared" si="142"/>
        <v>31.572398190045249</v>
      </c>
      <c r="AG257" s="10">
        <f t="shared" si="168"/>
        <v>9.6193281383990303</v>
      </c>
      <c r="AH257" s="10"/>
      <c r="AI257" s="10">
        <f t="shared" si="177"/>
        <v>25.051008841532528</v>
      </c>
      <c r="AJ257" s="10">
        <f t="shared" si="144"/>
        <v>4</v>
      </c>
      <c r="AK257" s="10">
        <f t="shared" si="145"/>
        <v>1</v>
      </c>
      <c r="AL257" s="10">
        <f t="shared" si="146"/>
        <v>2</v>
      </c>
      <c r="AM257" s="10">
        <f t="shared" si="147"/>
        <v>5</v>
      </c>
      <c r="AN257" s="10" t="str">
        <f t="shared" si="148"/>
        <v/>
      </c>
      <c r="AO257" s="10">
        <f t="shared" si="149"/>
        <v>3</v>
      </c>
      <c r="AP257" s="11" t="str">
        <f t="shared" si="183"/>
        <v>成長</v>
      </c>
      <c r="AQ257" s="11" t="str">
        <f t="shared" si="183"/>
        <v>コア</v>
      </c>
      <c r="AR257" s="11" t="str">
        <f t="shared" si="183"/>
        <v>市場P</v>
      </c>
      <c r="AS257" s="11" t="str">
        <f t="shared" si="183"/>
        <v>割安</v>
      </c>
      <c r="AT257" s="11" t="str">
        <f t="shared" si="183"/>
        <v>小型</v>
      </c>
      <c r="AU257" s="10">
        <f t="shared" si="169"/>
        <v>36.9</v>
      </c>
      <c r="AV257" s="10">
        <f t="shared" si="170"/>
        <v>31.57</v>
      </c>
      <c r="AW257" s="10">
        <f t="shared" si="171"/>
        <v>25.05</v>
      </c>
      <c r="AX257" s="10">
        <f t="shared" si="172"/>
        <v>11.4</v>
      </c>
      <c r="AY257" s="10">
        <f t="shared" si="173"/>
        <v>9.6199999999999992</v>
      </c>
      <c r="AZ257" s="10">
        <f t="shared" si="150"/>
        <v>-0.4264856956075147</v>
      </c>
      <c r="BA257" s="10">
        <f t="shared" si="151"/>
        <v>-4.4922067268252652</v>
      </c>
      <c r="BB257" s="10">
        <f t="shared" si="152"/>
        <v>-3.4391150038396878</v>
      </c>
      <c r="BC257" s="10">
        <f t="shared" si="153"/>
        <v>-5.3260344549992062</v>
      </c>
      <c r="BD257" s="10"/>
      <c r="BE257" s="10">
        <f t="shared" si="174"/>
        <v>-2.7698323037601447</v>
      </c>
      <c r="BF257" s="10">
        <f t="shared" si="155"/>
        <v>1</v>
      </c>
      <c r="BG257" s="10">
        <f t="shared" si="156"/>
        <v>4</v>
      </c>
      <c r="BH257" s="10">
        <f t="shared" si="157"/>
        <v>3</v>
      </c>
      <c r="BI257" s="10">
        <f t="shared" si="158"/>
        <v>5</v>
      </c>
      <c r="BJ257" s="10" t="str">
        <f t="shared" si="159"/>
        <v/>
      </c>
      <c r="BK257" s="10">
        <f t="shared" si="160"/>
        <v>2</v>
      </c>
      <c r="BL257" s="3" t="str">
        <f t="shared" si="182"/>
        <v>割安</v>
      </c>
      <c r="BM257" s="3" t="str">
        <f t="shared" si="182"/>
        <v>市場P</v>
      </c>
      <c r="BN257" s="3" t="str">
        <f t="shared" si="182"/>
        <v>コア</v>
      </c>
      <c r="BO257" s="3" t="str">
        <f t="shared" si="182"/>
        <v>成長</v>
      </c>
      <c r="BP257" s="3" t="str">
        <f t="shared" si="182"/>
        <v>小型</v>
      </c>
      <c r="BQ257" s="10">
        <f t="shared" si="161"/>
        <v>-0.43</v>
      </c>
      <c r="BR257" s="10">
        <f t="shared" si="162"/>
        <v>-2.77</v>
      </c>
      <c r="BS257" s="10">
        <f t="shared" si="163"/>
        <v>-3.44</v>
      </c>
      <c r="BT257" s="10">
        <f t="shared" si="164"/>
        <v>-4.49</v>
      </c>
      <c r="BU257" s="10">
        <f t="shared" si="165"/>
        <v>-5.33</v>
      </c>
    </row>
    <row r="258" spans="1:73" x14ac:dyDescent="0.2">
      <c r="A258" s="1">
        <v>200005</v>
      </c>
      <c r="B258" s="5">
        <v>398.92</v>
      </c>
      <c r="C258" s="1">
        <v>604.86</v>
      </c>
      <c r="D258" s="1">
        <v>243.57</v>
      </c>
      <c r="E258" s="1">
        <v>417.38</v>
      </c>
      <c r="F258" s="5">
        <v>638.15</v>
      </c>
      <c r="G258" s="5">
        <v>254.41</v>
      </c>
      <c r="H258" s="5">
        <v>421.38</v>
      </c>
      <c r="I258" s="1">
        <v>740.65</v>
      </c>
      <c r="J258" s="5">
        <v>243.58</v>
      </c>
      <c r="K258" s="1">
        <v>406.07</v>
      </c>
      <c r="L258" s="1">
        <v>497.55</v>
      </c>
      <c r="M258" s="1">
        <v>297.24</v>
      </c>
      <c r="N258" s="1">
        <v>370.8</v>
      </c>
      <c r="O258" s="1">
        <v>474.61</v>
      </c>
      <c r="P258" s="1">
        <v>275.08</v>
      </c>
      <c r="Q258" s="5">
        <v>302.01</v>
      </c>
      <c r="R258" s="1">
        <v>421.33</v>
      </c>
      <c r="S258" s="1">
        <v>253.94</v>
      </c>
      <c r="T258" s="1">
        <v>105.91</v>
      </c>
      <c r="U258" s="1">
        <v>109.27</v>
      </c>
      <c r="V258" s="1">
        <v>97.07</v>
      </c>
      <c r="W258" s="1">
        <v>102.06</v>
      </c>
      <c r="X258" s="1">
        <v>103.95</v>
      </c>
      <c r="Y258" s="1">
        <v>93.61</v>
      </c>
      <c r="Z258" s="5">
        <v>1135.5</v>
      </c>
      <c r="AA258" s="1">
        <v>1011.23</v>
      </c>
      <c r="AB258" s="1">
        <v>1219.75</v>
      </c>
      <c r="AC258" s="56">
        <f t="shared" si="139"/>
        <v>36647</v>
      </c>
      <c r="AD258" s="10">
        <f t="shared" si="140"/>
        <v>15.514807037868362</v>
      </c>
      <c r="AE258" s="10">
        <f t="shared" si="141"/>
        <v>21.257328058719782</v>
      </c>
      <c r="AF258" s="10">
        <f t="shared" si="142"/>
        <v>22.149752152361057</v>
      </c>
      <c r="AG258" s="10">
        <f t="shared" si="168"/>
        <v>16.723351627116024</v>
      </c>
      <c r="AH258" s="10"/>
      <c r="AI258" s="10">
        <f t="shared" si="177"/>
        <v>19.974642083575468</v>
      </c>
      <c r="AJ258" s="10">
        <f t="shared" si="144"/>
        <v>5</v>
      </c>
      <c r="AK258" s="10">
        <f t="shared" si="145"/>
        <v>2</v>
      </c>
      <c r="AL258" s="10">
        <f t="shared" si="146"/>
        <v>1</v>
      </c>
      <c r="AM258" s="10">
        <f t="shared" si="147"/>
        <v>4</v>
      </c>
      <c r="AN258" s="10" t="str">
        <f t="shared" si="148"/>
        <v/>
      </c>
      <c r="AO258" s="10">
        <f t="shared" si="149"/>
        <v>3</v>
      </c>
      <c r="AP258" s="11" t="str">
        <f t="shared" si="183"/>
        <v>コア</v>
      </c>
      <c r="AQ258" s="11" t="str">
        <f t="shared" si="183"/>
        <v>成長</v>
      </c>
      <c r="AR258" s="11" t="str">
        <f t="shared" si="183"/>
        <v>市場P</v>
      </c>
      <c r="AS258" s="11" t="str">
        <f t="shared" si="183"/>
        <v>小型</v>
      </c>
      <c r="AT258" s="11" t="str">
        <f t="shared" si="183"/>
        <v>割安</v>
      </c>
      <c r="AU258" s="10">
        <f t="shared" si="169"/>
        <v>22.15</v>
      </c>
      <c r="AV258" s="10">
        <f t="shared" si="170"/>
        <v>21.26</v>
      </c>
      <c r="AW258" s="10">
        <f t="shared" si="171"/>
        <v>19.97</v>
      </c>
      <c r="AX258" s="10">
        <f t="shared" si="172"/>
        <v>16.72</v>
      </c>
      <c r="AY258" s="10">
        <f t="shared" si="173"/>
        <v>15.51</v>
      </c>
      <c r="AZ258" s="10">
        <f t="shared" si="150"/>
        <v>-0.24541987119365283</v>
      </c>
      <c r="BA258" s="10">
        <f t="shared" si="151"/>
        <v>-12.591905449048312</v>
      </c>
      <c r="BB258" s="10">
        <f t="shared" si="152"/>
        <v>-9.4273923136445781</v>
      </c>
      <c r="BC258" s="10">
        <f t="shared" si="153"/>
        <v>2.7209958844937265</v>
      </c>
      <c r="BD258" s="10"/>
      <c r="BE258" s="10">
        <f t="shared" si="174"/>
        <v>-6.4292306678093496</v>
      </c>
      <c r="BF258" s="10">
        <f t="shared" si="155"/>
        <v>2</v>
      </c>
      <c r="BG258" s="10">
        <f t="shared" si="156"/>
        <v>5</v>
      </c>
      <c r="BH258" s="10">
        <f t="shared" si="157"/>
        <v>4</v>
      </c>
      <c r="BI258" s="10">
        <f t="shared" si="158"/>
        <v>1</v>
      </c>
      <c r="BJ258" s="10" t="str">
        <f t="shared" si="159"/>
        <v/>
      </c>
      <c r="BK258" s="10">
        <f t="shared" si="160"/>
        <v>3</v>
      </c>
      <c r="BL258" s="3" t="str">
        <f t="shared" si="182"/>
        <v>小型</v>
      </c>
      <c r="BM258" s="3" t="str">
        <f t="shared" si="182"/>
        <v>割安</v>
      </c>
      <c r="BN258" s="3" t="str">
        <f t="shared" si="182"/>
        <v>市場P</v>
      </c>
      <c r="BO258" s="3" t="str">
        <f t="shared" si="182"/>
        <v>コア</v>
      </c>
      <c r="BP258" s="3" t="str">
        <f t="shared" si="182"/>
        <v>成長</v>
      </c>
      <c r="BQ258" s="10">
        <f t="shared" si="161"/>
        <v>2.72</v>
      </c>
      <c r="BR258" s="10">
        <f t="shared" si="162"/>
        <v>-0.25</v>
      </c>
      <c r="BS258" s="10">
        <f t="shared" si="163"/>
        <v>-6.43</v>
      </c>
      <c r="BT258" s="10">
        <f t="shared" si="164"/>
        <v>-9.43</v>
      </c>
      <c r="BU258" s="10">
        <f t="shared" si="165"/>
        <v>-12.59</v>
      </c>
    </row>
    <row r="259" spans="1:73" x14ac:dyDescent="0.2">
      <c r="A259" s="1">
        <v>200006</v>
      </c>
      <c r="B259" s="5">
        <v>419.83</v>
      </c>
      <c r="C259" s="1">
        <v>647.87</v>
      </c>
      <c r="D259" s="1">
        <v>251.56</v>
      </c>
      <c r="E259" s="1">
        <v>437.35</v>
      </c>
      <c r="F259" s="5">
        <v>678.95</v>
      </c>
      <c r="G259" s="5">
        <v>262.72000000000003</v>
      </c>
      <c r="H259" s="5">
        <v>436.63</v>
      </c>
      <c r="I259" s="1">
        <v>776.6</v>
      </c>
      <c r="J259" s="5">
        <v>250.24</v>
      </c>
      <c r="K259" s="1">
        <v>437.16</v>
      </c>
      <c r="L259" s="1">
        <v>541.44000000000005</v>
      </c>
      <c r="M259" s="1">
        <v>313.49</v>
      </c>
      <c r="N259" s="1">
        <v>401.24</v>
      </c>
      <c r="O259" s="1">
        <v>520.29</v>
      </c>
      <c r="P259" s="1">
        <v>289.18</v>
      </c>
      <c r="Q259" s="5">
        <v>331.62</v>
      </c>
      <c r="R259" s="1">
        <v>470.03</v>
      </c>
      <c r="S259" s="1">
        <v>263.02999999999997</v>
      </c>
      <c r="T259" s="1">
        <v>115.67</v>
      </c>
      <c r="U259" s="1">
        <v>121.73</v>
      </c>
      <c r="V259" s="1">
        <v>99.76</v>
      </c>
      <c r="W259" s="1">
        <v>112.53</v>
      </c>
      <c r="X259" s="1">
        <v>115.64</v>
      </c>
      <c r="Y259" s="1">
        <v>98.61</v>
      </c>
      <c r="Z259" s="5">
        <v>1193.7</v>
      </c>
      <c r="AA259" s="1">
        <v>1081.6500000000001</v>
      </c>
      <c r="AB259" s="1">
        <v>1259.51</v>
      </c>
      <c r="AC259" s="56">
        <f t="shared" si="139"/>
        <v>36678</v>
      </c>
      <c r="AD259" s="10">
        <f t="shared" si="140"/>
        <v>15.169968788166655</v>
      </c>
      <c r="AE259" s="10">
        <f t="shared" si="141"/>
        <v>12.528376236775607</v>
      </c>
      <c r="AF259" s="10">
        <f t="shared" si="142"/>
        <v>14.866357992212986</v>
      </c>
      <c r="AG259" s="10">
        <f t="shared" si="168"/>
        <v>12.516540562548762</v>
      </c>
      <c r="AH259" s="10"/>
      <c r="AI259" s="10">
        <f t="shared" si="177"/>
        <v>15.193098257194148</v>
      </c>
      <c r="AJ259" s="10">
        <f t="shared" si="144"/>
        <v>2</v>
      </c>
      <c r="AK259" s="10">
        <f t="shared" si="145"/>
        <v>4</v>
      </c>
      <c r="AL259" s="10">
        <f t="shared" si="146"/>
        <v>3</v>
      </c>
      <c r="AM259" s="10">
        <f t="shared" si="147"/>
        <v>5</v>
      </c>
      <c r="AN259" s="10" t="str">
        <f t="shared" si="148"/>
        <v/>
      </c>
      <c r="AO259" s="10">
        <f t="shared" si="149"/>
        <v>1</v>
      </c>
      <c r="AP259" s="11" t="str">
        <f t="shared" si="183"/>
        <v>市場P</v>
      </c>
      <c r="AQ259" s="11" t="str">
        <f t="shared" si="183"/>
        <v>割安</v>
      </c>
      <c r="AR259" s="11" t="str">
        <f t="shared" si="183"/>
        <v>コア</v>
      </c>
      <c r="AS259" s="11" t="str">
        <f t="shared" si="183"/>
        <v>成長</v>
      </c>
      <c r="AT259" s="11" t="str">
        <f t="shared" si="183"/>
        <v>小型</v>
      </c>
      <c r="AU259" s="10">
        <f t="shared" si="169"/>
        <v>15.19</v>
      </c>
      <c r="AV259" s="10">
        <f t="shared" si="170"/>
        <v>15.17</v>
      </c>
      <c r="AW259" s="10">
        <f t="shared" si="171"/>
        <v>14.87</v>
      </c>
      <c r="AX259" s="10">
        <f t="shared" si="172"/>
        <v>12.53</v>
      </c>
      <c r="AY259" s="10">
        <f t="shared" si="173"/>
        <v>12.52</v>
      </c>
      <c r="AZ259" s="10">
        <f t="shared" si="150"/>
        <v>6.3934811564679173</v>
      </c>
      <c r="BA259" s="10">
        <f t="shared" si="151"/>
        <v>3.2663810384812031</v>
      </c>
      <c r="BB259" s="10">
        <f t="shared" si="152"/>
        <v>3.6190611799326033</v>
      </c>
      <c r="BC259" s="10">
        <f t="shared" si="153"/>
        <v>9.8043111155259766</v>
      </c>
      <c r="BD259" s="10"/>
      <c r="BE259" s="10">
        <f t="shared" si="174"/>
        <v>5.1254953764861444</v>
      </c>
      <c r="BF259" s="10">
        <f t="shared" si="155"/>
        <v>2</v>
      </c>
      <c r="BG259" s="10">
        <f t="shared" si="156"/>
        <v>5</v>
      </c>
      <c r="BH259" s="10">
        <f t="shared" si="157"/>
        <v>4</v>
      </c>
      <c r="BI259" s="10">
        <f t="shared" si="158"/>
        <v>1</v>
      </c>
      <c r="BJ259" s="10" t="str">
        <f t="shared" si="159"/>
        <v/>
      </c>
      <c r="BK259" s="10">
        <f t="shared" si="160"/>
        <v>3</v>
      </c>
      <c r="BL259" s="3" t="str">
        <f t="shared" si="182"/>
        <v>小型</v>
      </c>
      <c r="BM259" s="3" t="str">
        <f t="shared" si="182"/>
        <v>割安</v>
      </c>
      <c r="BN259" s="3" t="str">
        <f t="shared" si="182"/>
        <v>市場P</v>
      </c>
      <c r="BO259" s="3" t="str">
        <f t="shared" si="182"/>
        <v>コア</v>
      </c>
      <c r="BP259" s="3" t="str">
        <f t="shared" si="182"/>
        <v>成長</v>
      </c>
      <c r="BQ259" s="10">
        <f t="shared" si="161"/>
        <v>9.8000000000000007</v>
      </c>
      <c r="BR259" s="10">
        <f t="shared" si="162"/>
        <v>6.39</v>
      </c>
      <c r="BS259" s="10">
        <f t="shared" si="163"/>
        <v>5.13</v>
      </c>
      <c r="BT259" s="10">
        <f t="shared" si="164"/>
        <v>3.62</v>
      </c>
      <c r="BU259" s="10">
        <f t="shared" si="165"/>
        <v>3.27</v>
      </c>
    </row>
    <row r="260" spans="1:73" x14ac:dyDescent="0.2">
      <c r="A260" s="1">
        <v>200007</v>
      </c>
      <c r="B260" s="5">
        <v>384.31</v>
      </c>
      <c r="C260" s="1">
        <v>601.57000000000005</v>
      </c>
      <c r="D260" s="1">
        <v>226.67</v>
      </c>
      <c r="E260" s="1">
        <v>400.65</v>
      </c>
      <c r="F260" s="5">
        <v>631.91</v>
      </c>
      <c r="G260" s="5">
        <v>236.94</v>
      </c>
      <c r="H260" s="5">
        <v>399.35</v>
      </c>
      <c r="I260" s="1">
        <v>717.71</v>
      </c>
      <c r="J260" s="5">
        <v>227.12</v>
      </c>
      <c r="K260" s="1">
        <v>402.01</v>
      </c>
      <c r="L260" s="1">
        <v>509.32</v>
      </c>
      <c r="M260" s="1">
        <v>275.45</v>
      </c>
      <c r="N260" s="1">
        <v>367.84</v>
      </c>
      <c r="O260" s="1">
        <v>485.52</v>
      </c>
      <c r="P260" s="1">
        <v>254.28</v>
      </c>
      <c r="Q260" s="5">
        <v>301.38</v>
      </c>
      <c r="R260" s="1">
        <v>430.41</v>
      </c>
      <c r="S260" s="1">
        <v>232.07</v>
      </c>
      <c r="T260" s="1">
        <v>104.5</v>
      </c>
      <c r="U260" s="1">
        <v>110.94</v>
      </c>
      <c r="V260" s="1">
        <v>87.59</v>
      </c>
      <c r="W260" s="1">
        <v>103.15</v>
      </c>
      <c r="X260" s="1">
        <v>106.56</v>
      </c>
      <c r="Y260" s="1">
        <v>87.93</v>
      </c>
      <c r="Z260" s="5">
        <v>1092.51</v>
      </c>
      <c r="AA260" s="1">
        <v>1004.47</v>
      </c>
      <c r="AB260" s="1">
        <v>1134.98</v>
      </c>
      <c r="AC260" s="56">
        <f t="shared" si="139"/>
        <v>36708</v>
      </c>
      <c r="AD260" s="10">
        <f t="shared" si="140"/>
        <v>3.0209657960807323</v>
      </c>
      <c r="AE260" s="10">
        <f t="shared" si="141"/>
        <v>-3.5888671875</v>
      </c>
      <c r="AF260" s="10">
        <f t="shared" si="142"/>
        <v>-0.9745090259868916</v>
      </c>
      <c r="AG260" s="10">
        <f t="shared" si="168"/>
        <v>0.12291950433540588</v>
      </c>
      <c r="AH260" s="10"/>
      <c r="AI260" s="10">
        <f t="shared" si="177"/>
        <v>0.87904782130951986</v>
      </c>
      <c r="AJ260" s="10">
        <f t="shared" si="144"/>
        <v>1</v>
      </c>
      <c r="AK260" s="10">
        <f t="shared" si="145"/>
        <v>5</v>
      </c>
      <c r="AL260" s="10">
        <f t="shared" si="146"/>
        <v>4</v>
      </c>
      <c r="AM260" s="10">
        <f t="shared" si="147"/>
        <v>3</v>
      </c>
      <c r="AN260" s="10" t="str">
        <f t="shared" si="148"/>
        <v/>
      </c>
      <c r="AO260" s="10">
        <f t="shared" si="149"/>
        <v>2</v>
      </c>
      <c r="AP260" s="11" t="str">
        <f t="shared" si="183"/>
        <v>割安</v>
      </c>
      <c r="AQ260" s="11" t="str">
        <f t="shared" si="183"/>
        <v>市場P</v>
      </c>
      <c r="AR260" s="11" t="str">
        <f t="shared" si="183"/>
        <v>小型</v>
      </c>
      <c r="AS260" s="11" t="str">
        <f t="shared" si="183"/>
        <v>コア</v>
      </c>
      <c r="AT260" s="11" t="str">
        <f t="shared" si="183"/>
        <v>成長</v>
      </c>
      <c r="AU260" s="10">
        <f t="shared" si="169"/>
        <v>3.02</v>
      </c>
      <c r="AV260" s="10">
        <f t="shared" si="170"/>
        <v>0.88</v>
      </c>
      <c r="AW260" s="10">
        <f t="shared" si="171"/>
        <v>0.12</v>
      </c>
      <c r="AX260" s="10">
        <f t="shared" si="172"/>
        <v>-0.97</v>
      </c>
      <c r="AY260" s="10">
        <f t="shared" si="173"/>
        <v>-3.59</v>
      </c>
      <c r="AZ260" s="10">
        <f t="shared" si="150"/>
        <v>-6.9283452389719553</v>
      </c>
      <c r="BA260" s="10">
        <f t="shared" si="151"/>
        <v>-9.812728380024371</v>
      </c>
      <c r="BB260" s="10">
        <f t="shared" si="152"/>
        <v>-8.5381215216544852</v>
      </c>
      <c r="BC260" s="10">
        <f t="shared" si="153"/>
        <v>-9.1188709969241888</v>
      </c>
      <c r="BD260" s="10"/>
      <c r="BE260" s="10">
        <f t="shared" si="174"/>
        <v>-8.4770042724302659</v>
      </c>
      <c r="BF260" s="10">
        <f t="shared" si="155"/>
        <v>1</v>
      </c>
      <c r="BG260" s="10">
        <f t="shared" si="156"/>
        <v>5</v>
      </c>
      <c r="BH260" s="10">
        <f t="shared" si="157"/>
        <v>3</v>
      </c>
      <c r="BI260" s="10">
        <f t="shared" si="158"/>
        <v>4</v>
      </c>
      <c r="BJ260" s="10" t="str">
        <f t="shared" si="159"/>
        <v/>
      </c>
      <c r="BK260" s="10">
        <f t="shared" si="160"/>
        <v>2</v>
      </c>
      <c r="BL260" s="3" t="str">
        <f t="shared" si="182"/>
        <v>割安</v>
      </c>
      <c r="BM260" s="3" t="str">
        <f t="shared" si="182"/>
        <v>市場P</v>
      </c>
      <c r="BN260" s="3" t="str">
        <f t="shared" si="182"/>
        <v>コア</v>
      </c>
      <c r="BO260" s="3" t="str">
        <f t="shared" si="182"/>
        <v>小型</v>
      </c>
      <c r="BP260" s="3" t="str">
        <f t="shared" si="182"/>
        <v>成長</v>
      </c>
      <c r="BQ260" s="10">
        <f t="shared" si="161"/>
        <v>-6.93</v>
      </c>
      <c r="BR260" s="10">
        <f t="shared" si="162"/>
        <v>-8.48</v>
      </c>
      <c r="BS260" s="10">
        <f t="shared" si="163"/>
        <v>-8.5399999999999991</v>
      </c>
      <c r="BT260" s="10">
        <f t="shared" si="164"/>
        <v>-9.1199999999999992</v>
      </c>
      <c r="BU260" s="10">
        <f t="shared" si="165"/>
        <v>-9.81</v>
      </c>
    </row>
    <row r="261" spans="1:73" x14ac:dyDescent="0.2">
      <c r="A261" s="1">
        <v>200008</v>
      </c>
      <c r="B261" s="5">
        <v>399.37</v>
      </c>
      <c r="C261" s="1">
        <v>614.04999999999995</v>
      </c>
      <c r="D261" s="1">
        <v>240.24</v>
      </c>
      <c r="E261" s="1">
        <v>415.68</v>
      </c>
      <c r="F261" s="5">
        <v>641.79999999999995</v>
      </c>
      <c r="G261" s="5">
        <v>251.02</v>
      </c>
      <c r="H261" s="5">
        <v>414.96</v>
      </c>
      <c r="I261" s="1">
        <v>725.43</v>
      </c>
      <c r="J261" s="5">
        <v>240.79</v>
      </c>
      <c r="K261" s="1">
        <v>415.6</v>
      </c>
      <c r="L261" s="1">
        <v>521.03</v>
      </c>
      <c r="M261" s="1">
        <v>290.94</v>
      </c>
      <c r="N261" s="1">
        <v>382.31</v>
      </c>
      <c r="O261" s="1">
        <v>500.72</v>
      </c>
      <c r="P261" s="1">
        <v>269.22000000000003</v>
      </c>
      <c r="Q261" s="5">
        <v>317.95999999999998</v>
      </c>
      <c r="R261" s="1">
        <v>452.43</v>
      </c>
      <c r="S261" s="1">
        <v>248.41</v>
      </c>
      <c r="T261" s="1">
        <v>110.75</v>
      </c>
      <c r="U261" s="1">
        <v>117.25</v>
      </c>
      <c r="V261" s="1">
        <v>93.72</v>
      </c>
      <c r="W261" s="1">
        <v>108.11</v>
      </c>
      <c r="X261" s="1">
        <v>111.21</v>
      </c>
      <c r="Y261" s="1">
        <v>94.21</v>
      </c>
      <c r="Z261" s="5">
        <v>1135.0999999999999</v>
      </c>
      <c r="AA261" s="1">
        <v>1024.33</v>
      </c>
      <c r="AB261" s="1">
        <v>1202.8399999999999</v>
      </c>
      <c r="AC261" s="56">
        <f t="shared" si="139"/>
        <v>36739</v>
      </c>
      <c r="AD261" s="10">
        <f t="shared" si="140"/>
        <v>6.9203345217072609</v>
      </c>
      <c r="AE261" s="10">
        <f t="shared" si="141"/>
        <v>5.4572952989119017</v>
      </c>
      <c r="AF261" s="10">
        <f t="shared" si="142"/>
        <v>7.6559865092748813</v>
      </c>
      <c r="AG261" s="10">
        <f t="shared" si="168"/>
        <v>5.4453803807123391</v>
      </c>
      <c r="AH261" s="10"/>
      <c r="AI261" s="10">
        <f t="shared" si="177"/>
        <v>7.5119105125072139</v>
      </c>
      <c r="AJ261" s="10">
        <f t="shared" si="144"/>
        <v>3</v>
      </c>
      <c r="AK261" s="10">
        <f t="shared" si="145"/>
        <v>4</v>
      </c>
      <c r="AL261" s="10">
        <f t="shared" si="146"/>
        <v>1</v>
      </c>
      <c r="AM261" s="10">
        <f t="shared" si="147"/>
        <v>5</v>
      </c>
      <c r="AN261" s="10" t="str">
        <f t="shared" si="148"/>
        <v/>
      </c>
      <c r="AO261" s="10">
        <f t="shared" si="149"/>
        <v>2</v>
      </c>
      <c r="AP261" s="11" t="str">
        <f t="shared" si="183"/>
        <v>コア</v>
      </c>
      <c r="AQ261" s="11" t="str">
        <f t="shared" si="183"/>
        <v>市場P</v>
      </c>
      <c r="AR261" s="11" t="str">
        <f t="shared" si="183"/>
        <v>割安</v>
      </c>
      <c r="AS261" s="11" t="str">
        <f t="shared" si="183"/>
        <v>成長</v>
      </c>
      <c r="AT261" s="11" t="str">
        <f t="shared" si="183"/>
        <v>小型</v>
      </c>
      <c r="AU261" s="10">
        <f t="shared" si="169"/>
        <v>7.66</v>
      </c>
      <c r="AV261" s="10">
        <f t="shared" si="170"/>
        <v>7.51</v>
      </c>
      <c r="AW261" s="10">
        <f t="shared" si="171"/>
        <v>6.92</v>
      </c>
      <c r="AX261" s="10">
        <f t="shared" si="172"/>
        <v>5.46</v>
      </c>
      <c r="AY261" s="10">
        <f t="shared" si="173"/>
        <v>5.45</v>
      </c>
      <c r="AZ261" s="10">
        <f t="shared" si="150"/>
        <v>1.5650962953585035</v>
      </c>
      <c r="BA261" s="10">
        <f t="shared" si="151"/>
        <v>5.9424326833797725</v>
      </c>
      <c r="BB261" s="10">
        <f t="shared" si="152"/>
        <v>3.9088518843120035</v>
      </c>
      <c r="BC261" s="10">
        <f t="shared" si="153"/>
        <v>5.5013604087862378</v>
      </c>
      <c r="BD261" s="10"/>
      <c r="BE261" s="10">
        <f t="shared" si="174"/>
        <v>3.8983624863845545</v>
      </c>
      <c r="BF261" s="10">
        <f t="shared" si="155"/>
        <v>5</v>
      </c>
      <c r="BG261" s="10">
        <f t="shared" si="156"/>
        <v>1</v>
      </c>
      <c r="BH261" s="10">
        <f t="shared" si="157"/>
        <v>3</v>
      </c>
      <c r="BI261" s="10">
        <f t="shared" si="158"/>
        <v>2</v>
      </c>
      <c r="BJ261" s="10" t="str">
        <f t="shared" si="159"/>
        <v/>
      </c>
      <c r="BK261" s="10">
        <f t="shared" si="160"/>
        <v>4</v>
      </c>
      <c r="BL261" s="3" t="str">
        <f t="shared" si="182"/>
        <v>成長</v>
      </c>
      <c r="BM261" s="3" t="str">
        <f t="shared" si="182"/>
        <v>小型</v>
      </c>
      <c r="BN261" s="3" t="str">
        <f t="shared" si="182"/>
        <v>コア</v>
      </c>
      <c r="BO261" s="3" t="str">
        <f t="shared" si="182"/>
        <v>市場P</v>
      </c>
      <c r="BP261" s="3" t="str">
        <f t="shared" si="182"/>
        <v>割安</v>
      </c>
      <c r="BQ261" s="10">
        <f t="shared" si="161"/>
        <v>5.94</v>
      </c>
      <c r="BR261" s="10">
        <f t="shared" si="162"/>
        <v>5.5</v>
      </c>
      <c r="BS261" s="10">
        <f t="shared" si="163"/>
        <v>3.91</v>
      </c>
      <c r="BT261" s="10">
        <f t="shared" si="164"/>
        <v>3.9</v>
      </c>
      <c r="BU261" s="10">
        <f t="shared" si="165"/>
        <v>1.57</v>
      </c>
    </row>
    <row r="262" spans="1:73" x14ac:dyDescent="0.2">
      <c r="A262" s="1">
        <v>200009</v>
      </c>
      <c r="B262" s="5">
        <v>386.9</v>
      </c>
      <c r="C262" s="1">
        <v>604.70000000000005</v>
      </c>
      <c r="D262" s="1">
        <v>228.67</v>
      </c>
      <c r="E262" s="1">
        <v>402.95</v>
      </c>
      <c r="F262" s="5">
        <v>633.58000000000004</v>
      </c>
      <c r="G262" s="5">
        <v>239.13</v>
      </c>
      <c r="H262" s="5">
        <v>398.49</v>
      </c>
      <c r="I262" s="1">
        <v>709.48</v>
      </c>
      <c r="J262" s="5">
        <v>228.35</v>
      </c>
      <c r="K262" s="1">
        <v>411.7</v>
      </c>
      <c r="L262" s="1">
        <v>521.32000000000005</v>
      </c>
      <c r="M262" s="1">
        <v>282.39999999999998</v>
      </c>
      <c r="N262" s="1">
        <v>375.96</v>
      </c>
      <c r="O262" s="1">
        <v>496.57</v>
      </c>
      <c r="P262" s="1">
        <v>259.45999999999998</v>
      </c>
      <c r="Q262" s="5">
        <v>306.3</v>
      </c>
      <c r="R262" s="1">
        <v>439.38</v>
      </c>
      <c r="S262" s="1">
        <v>231.66</v>
      </c>
      <c r="T262" s="1">
        <v>106.38</v>
      </c>
      <c r="U262" s="1">
        <v>113.93</v>
      </c>
      <c r="V262" s="1">
        <v>86.56</v>
      </c>
      <c r="W262" s="1">
        <v>104.54</v>
      </c>
      <c r="X262" s="1">
        <v>107.87</v>
      </c>
      <c r="Y262" s="1">
        <v>89.66</v>
      </c>
      <c r="Z262" s="5">
        <v>1099.5899999999999</v>
      </c>
      <c r="AA262" s="1">
        <v>1009.25</v>
      </c>
      <c r="AB262" s="1">
        <v>1144.8599999999999</v>
      </c>
      <c r="AC262" s="56">
        <f t="shared" si="139"/>
        <v>36770</v>
      </c>
      <c r="AD262" s="10">
        <f t="shared" si="140"/>
        <v>3.2646076114416278</v>
      </c>
      <c r="AE262" s="10">
        <f t="shared" si="141"/>
        <v>-3.190154244767418</v>
      </c>
      <c r="AF262" s="10">
        <f t="shared" si="142"/>
        <v>-0.50435694489525673</v>
      </c>
      <c r="AG262" s="10">
        <f t="shared" si="168"/>
        <v>0.40647741427917161</v>
      </c>
      <c r="AH262" s="10"/>
      <c r="AI262" s="10">
        <f t="shared" si="177"/>
        <v>1.1582336706531748</v>
      </c>
      <c r="AJ262" s="10">
        <f t="shared" si="144"/>
        <v>1</v>
      </c>
      <c r="AK262" s="10">
        <f t="shared" si="145"/>
        <v>5</v>
      </c>
      <c r="AL262" s="10">
        <f t="shared" si="146"/>
        <v>4</v>
      </c>
      <c r="AM262" s="10">
        <f t="shared" si="147"/>
        <v>3</v>
      </c>
      <c r="AN262" s="10" t="str">
        <f t="shared" si="148"/>
        <v/>
      </c>
      <c r="AO262" s="10">
        <f t="shared" si="149"/>
        <v>2</v>
      </c>
      <c r="AP262" s="11" t="str">
        <f t="shared" si="183"/>
        <v>割安</v>
      </c>
      <c r="AQ262" s="11" t="str">
        <f t="shared" si="183"/>
        <v>市場P</v>
      </c>
      <c r="AR262" s="11" t="str">
        <f t="shared" si="183"/>
        <v>小型</v>
      </c>
      <c r="AS262" s="11" t="str">
        <f t="shared" si="183"/>
        <v>コア</v>
      </c>
      <c r="AT262" s="11" t="str">
        <f t="shared" si="183"/>
        <v>成長</v>
      </c>
      <c r="AU262" s="10">
        <f t="shared" si="169"/>
        <v>3.26</v>
      </c>
      <c r="AV262" s="10">
        <f t="shared" si="170"/>
        <v>1.1599999999999999</v>
      </c>
      <c r="AW262" s="10">
        <f t="shared" si="171"/>
        <v>0.41</v>
      </c>
      <c r="AX262" s="10">
        <f t="shared" si="172"/>
        <v>-0.5</v>
      </c>
      <c r="AY262" s="10">
        <f t="shared" si="173"/>
        <v>-3.19</v>
      </c>
      <c r="AZ262" s="10">
        <f t="shared" si="150"/>
        <v>-1.280772826425669</v>
      </c>
      <c r="BA262" s="10">
        <f t="shared" si="151"/>
        <v>-4.7366743685762103</v>
      </c>
      <c r="BB262" s="10">
        <f t="shared" si="152"/>
        <v>-3.9690572585309392</v>
      </c>
      <c r="BC262" s="10">
        <f t="shared" si="153"/>
        <v>-3.6671279406214508</v>
      </c>
      <c r="BD262" s="10"/>
      <c r="BE262" s="10">
        <f t="shared" si="174"/>
        <v>-3.128358734913228</v>
      </c>
      <c r="BF262" s="10">
        <f t="shared" si="155"/>
        <v>1</v>
      </c>
      <c r="BG262" s="10">
        <f t="shared" si="156"/>
        <v>5</v>
      </c>
      <c r="BH262" s="10">
        <f t="shared" si="157"/>
        <v>4</v>
      </c>
      <c r="BI262" s="10">
        <f t="shared" si="158"/>
        <v>3</v>
      </c>
      <c r="BJ262" s="10" t="str">
        <f t="shared" si="159"/>
        <v/>
      </c>
      <c r="BK262" s="10">
        <f t="shared" si="160"/>
        <v>2</v>
      </c>
      <c r="BL262" s="3" t="str">
        <f t="shared" si="182"/>
        <v>割安</v>
      </c>
      <c r="BM262" s="3" t="str">
        <f t="shared" si="182"/>
        <v>市場P</v>
      </c>
      <c r="BN262" s="3" t="str">
        <f t="shared" si="182"/>
        <v>小型</v>
      </c>
      <c r="BO262" s="3" t="str">
        <f t="shared" si="182"/>
        <v>コア</v>
      </c>
      <c r="BP262" s="3" t="str">
        <f t="shared" si="182"/>
        <v>成長</v>
      </c>
      <c r="BQ262" s="10">
        <f t="shared" si="161"/>
        <v>-1.28</v>
      </c>
      <c r="BR262" s="10">
        <f t="shared" si="162"/>
        <v>-3.13</v>
      </c>
      <c r="BS262" s="10">
        <f t="shared" si="163"/>
        <v>-3.67</v>
      </c>
      <c r="BT262" s="10">
        <f t="shared" si="164"/>
        <v>-3.97</v>
      </c>
      <c r="BU262" s="10">
        <f t="shared" si="165"/>
        <v>-4.74</v>
      </c>
    </row>
    <row r="263" spans="1:73" x14ac:dyDescent="0.2">
      <c r="A263" s="1">
        <v>200010</v>
      </c>
      <c r="B263" s="5">
        <v>362.84</v>
      </c>
      <c r="C263" s="1">
        <v>588.67999999999995</v>
      </c>
      <c r="D263" s="1">
        <v>205.3</v>
      </c>
      <c r="E263" s="1">
        <v>378.97</v>
      </c>
      <c r="F263" s="5">
        <v>622.26</v>
      </c>
      <c r="G263" s="5">
        <v>214.98</v>
      </c>
      <c r="H263" s="5">
        <v>373.21</v>
      </c>
      <c r="I263" s="1">
        <v>704.14</v>
      </c>
      <c r="J263" s="5">
        <v>204.5</v>
      </c>
      <c r="K263" s="1">
        <v>390.94</v>
      </c>
      <c r="L263" s="1">
        <v>504.21</v>
      </c>
      <c r="M263" s="1">
        <v>257.85000000000002</v>
      </c>
      <c r="N263" s="1">
        <v>353.38</v>
      </c>
      <c r="O263" s="1">
        <v>473.8</v>
      </c>
      <c r="P263" s="1">
        <v>234.93</v>
      </c>
      <c r="Q263" s="5">
        <v>279.44</v>
      </c>
      <c r="R263" s="1">
        <v>405.46</v>
      </c>
      <c r="S263" s="1">
        <v>201.42</v>
      </c>
      <c r="T263" s="1">
        <v>97.36</v>
      </c>
      <c r="U263" s="1">
        <v>105.98</v>
      </c>
      <c r="V263" s="1">
        <v>74.67</v>
      </c>
      <c r="W263" s="1">
        <v>94.93</v>
      </c>
      <c r="X263" s="1">
        <v>98.45</v>
      </c>
      <c r="Y263" s="1">
        <v>79.239999999999995</v>
      </c>
      <c r="Z263" s="5">
        <v>1032.3800000000001</v>
      </c>
      <c r="AA263" s="1">
        <v>985.76</v>
      </c>
      <c r="AB263" s="1">
        <v>1028.0899999999999</v>
      </c>
      <c r="AC263" s="56">
        <f t="shared" si="139"/>
        <v>36800</v>
      </c>
      <c r="AD263" s="10">
        <f t="shared" si="140"/>
        <v>1.0309947881995685</v>
      </c>
      <c r="AE263" s="10">
        <f t="shared" si="141"/>
        <v>-17.012159814707594</v>
      </c>
      <c r="AF263" s="10">
        <f t="shared" si="142"/>
        <v>-9.8265197641828621</v>
      </c>
      <c r="AG263" s="10">
        <f t="shared" si="168"/>
        <v>-6.0769023931164234</v>
      </c>
      <c r="AH263" s="10"/>
      <c r="AI263" s="10">
        <f t="shared" si="177"/>
        <v>-7.3724821676909862</v>
      </c>
      <c r="AJ263" s="10">
        <f t="shared" si="144"/>
        <v>1</v>
      </c>
      <c r="AK263" s="10">
        <f t="shared" si="145"/>
        <v>5</v>
      </c>
      <c r="AL263" s="10">
        <f t="shared" si="146"/>
        <v>4</v>
      </c>
      <c r="AM263" s="10">
        <f t="shared" si="147"/>
        <v>2</v>
      </c>
      <c r="AN263" s="10" t="str">
        <f t="shared" si="148"/>
        <v/>
      </c>
      <c r="AO263" s="10">
        <f t="shared" si="149"/>
        <v>3</v>
      </c>
      <c r="AP263" s="11" t="str">
        <f t="shared" si="183"/>
        <v>割安</v>
      </c>
      <c r="AQ263" s="11" t="str">
        <f t="shared" si="183"/>
        <v>小型</v>
      </c>
      <c r="AR263" s="11" t="str">
        <f t="shared" si="183"/>
        <v>市場P</v>
      </c>
      <c r="AS263" s="11" t="str">
        <f t="shared" si="183"/>
        <v>コア</v>
      </c>
      <c r="AT263" s="11" t="str">
        <f t="shared" si="183"/>
        <v>成長</v>
      </c>
      <c r="AU263" s="10">
        <f t="shared" si="169"/>
        <v>1.03</v>
      </c>
      <c r="AV263" s="10">
        <f t="shared" si="170"/>
        <v>-6.08</v>
      </c>
      <c r="AW263" s="10">
        <f t="shared" si="171"/>
        <v>-7.37</v>
      </c>
      <c r="AX263" s="10">
        <f t="shared" si="172"/>
        <v>-9.83</v>
      </c>
      <c r="AY263" s="10">
        <f t="shared" si="173"/>
        <v>-17.010000000000002</v>
      </c>
      <c r="AZ263" s="10">
        <f t="shared" si="150"/>
        <v>-1.7866725591085708</v>
      </c>
      <c r="BA263" s="10">
        <f t="shared" si="151"/>
        <v>-10.099109271107764</v>
      </c>
      <c r="BB263" s="10">
        <f t="shared" si="152"/>
        <v>-6.3439484052297495</v>
      </c>
      <c r="BC263" s="10">
        <f t="shared" si="153"/>
        <v>-8.7691805419523376</v>
      </c>
      <c r="BD263" s="10"/>
      <c r="BE263" s="10">
        <f t="shared" si="174"/>
        <v>-6.1122782127883912</v>
      </c>
      <c r="BF263" s="10">
        <f t="shared" si="155"/>
        <v>1</v>
      </c>
      <c r="BG263" s="10">
        <f t="shared" si="156"/>
        <v>5</v>
      </c>
      <c r="BH263" s="10">
        <f t="shared" si="157"/>
        <v>3</v>
      </c>
      <c r="BI263" s="10">
        <f t="shared" si="158"/>
        <v>4</v>
      </c>
      <c r="BJ263" s="10" t="str">
        <f t="shared" si="159"/>
        <v/>
      </c>
      <c r="BK263" s="10">
        <f t="shared" si="160"/>
        <v>2</v>
      </c>
      <c r="BL263" s="3" t="str">
        <f t="shared" si="182"/>
        <v>割安</v>
      </c>
      <c r="BM263" s="3" t="str">
        <f t="shared" si="182"/>
        <v>市場P</v>
      </c>
      <c r="BN263" s="3" t="str">
        <f t="shared" si="182"/>
        <v>コア</v>
      </c>
      <c r="BO263" s="3" t="str">
        <f t="shared" si="182"/>
        <v>小型</v>
      </c>
      <c r="BP263" s="3" t="str">
        <f t="shared" si="182"/>
        <v>成長</v>
      </c>
      <c r="BQ263" s="10">
        <f t="shared" si="161"/>
        <v>-1.79</v>
      </c>
      <c r="BR263" s="10">
        <f t="shared" si="162"/>
        <v>-6.11</v>
      </c>
      <c r="BS263" s="10">
        <f t="shared" si="163"/>
        <v>-6.34</v>
      </c>
      <c r="BT263" s="10">
        <f t="shared" si="164"/>
        <v>-8.77</v>
      </c>
      <c r="BU263" s="10">
        <f t="shared" si="165"/>
        <v>-10.1</v>
      </c>
    </row>
    <row r="264" spans="1:73" x14ac:dyDescent="0.2">
      <c r="A264" s="1">
        <v>200011</v>
      </c>
      <c r="B264" s="5">
        <v>359.2</v>
      </c>
      <c r="C264" s="1">
        <v>583.92999999999995</v>
      </c>
      <c r="D264" s="1">
        <v>202.76</v>
      </c>
      <c r="E264" s="1">
        <v>373.87</v>
      </c>
      <c r="F264" s="5">
        <v>612.95000000000005</v>
      </c>
      <c r="G264" s="5">
        <v>212.44</v>
      </c>
      <c r="H264" s="5">
        <v>364.53</v>
      </c>
      <c r="I264" s="1">
        <v>674.51</v>
      </c>
      <c r="J264" s="5">
        <v>202.87</v>
      </c>
      <c r="K264" s="1">
        <v>394.42</v>
      </c>
      <c r="L264" s="1">
        <v>516.94000000000005</v>
      </c>
      <c r="M264" s="1">
        <v>250.86</v>
      </c>
      <c r="N264" s="1">
        <v>357.81</v>
      </c>
      <c r="O264" s="1">
        <v>487.08</v>
      </c>
      <c r="P264" s="1">
        <v>228.6</v>
      </c>
      <c r="Q264" s="5">
        <v>286.01</v>
      </c>
      <c r="R264" s="1">
        <v>419.67</v>
      </c>
      <c r="S264" s="1">
        <v>196.1</v>
      </c>
      <c r="T264" s="1">
        <v>99.93</v>
      </c>
      <c r="U264" s="1">
        <v>110.37</v>
      </c>
      <c r="V264" s="1">
        <v>72.45</v>
      </c>
      <c r="W264" s="1">
        <v>96.75</v>
      </c>
      <c r="X264" s="1">
        <v>101.03</v>
      </c>
      <c r="Y264" s="1">
        <v>77.7</v>
      </c>
      <c r="Z264" s="5">
        <v>1021.28</v>
      </c>
      <c r="AA264" s="1">
        <v>976.43</v>
      </c>
      <c r="AB264" s="1">
        <v>1015.51</v>
      </c>
      <c r="AC264" s="56">
        <f t="shared" si="139"/>
        <v>36831</v>
      </c>
      <c r="AD264" s="10">
        <f t="shared" si="140"/>
        <v>-0.91175091740894887</v>
      </c>
      <c r="AE264" s="10">
        <f t="shared" si="141"/>
        <v>-24.215182648401822</v>
      </c>
      <c r="AF264" s="10">
        <f t="shared" si="142"/>
        <v>-18.061050170832594</v>
      </c>
      <c r="AG264" s="10">
        <f t="shared" si="168"/>
        <v>-3.7619031595948704</v>
      </c>
      <c r="AH264" s="10"/>
      <c r="AI264" s="10">
        <f t="shared" si="177"/>
        <v>-12.468716788371214</v>
      </c>
      <c r="AJ264" s="10">
        <f t="shared" si="144"/>
        <v>1</v>
      </c>
      <c r="AK264" s="10">
        <f t="shared" si="145"/>
        <v>5</v>
      </c>
      <c r="AL264" s="10">
        <f t="shared" si="146"/>
        <v>4</v>
      </c>
      <c r="AM264" s="10">
        <f t="shared" si="147"/>
        <v>2</v>
      </c>
      <c r="AN264" s="10" t="str">
        <f t="shared" si="148"/>
        <v/>
      </c>
      <c r="AO264" s="10">
        <f t="shared" si="149"/>
        <v>3</v>
      </c>
      <c r="AP264" s="11" t="str">
        <f t="shared" si="183"/>
        <v>割安</v>
      </c>
      <c r="AQ264" s="11" t="str">
        <f t="shared" si="183"/>
        <v>小型</v>
      </c>
      <c r="AR264" s="11" t="str">
        <f t="shared" si="183"/>
        <v>市場P</v>
      </c>
      <c r="AS264" s="11" t="str">
        <f t="shared" si="183"/>
        <v>コア</v>
      </c>
      <c r="AT264" s="11" t="str">
        <f t="shared" si="183"/>
        <v>成長</v>
      </c>
      <c r="AU264" s="10">
        <f t="shared" si="169"/>
        <v>-0.91</v>
      </c>
      <c r="AV264" s="10">
        <f t="shared" si="170"/>
        <v>-3.76</v>
      </c>
      <c r="AW264" s="10">
        <f t="shared" si="171"/>
        <v>-12.47</v>
      </c>
      <c r="AX264" s="10">
        <f t="shared" si="172"/>
        <v>-18.059999999999999</v>
      </c>
      <c r="AY264" s="10">
        <f t="shared" si="173"/>
        <v>-24.22</v>
      </c>
      <c r="AZ264" s="10">
        <f t="shared" si="150"/>
        <v>-1.4961591617651648</v>
      </c>
      <c r="BA264" s="10">
        <f t="shared" si="151"/>
        <v>-1.181505256302906</v>
      </c>
      <c r="BB264" s="10">
        <f t="shared" si="152"/>
        <v>-2.3257683341818325</v>
      </c>
      <c r="BC264" s="10">
        <f t="shared" si="153"/>
        <v>2.35113083309475</v>
      </c>
      <c r="BD264" s="10"/>
      <c r="BE264" s="10">
        <f t="shared" si="174"/>
        <v>-1.0751854937135708</v>
      </c>
      <c r="BF264" s="10">
        <f t="shared" si="155"/>
        <v>4</v>
      </c>
      <c r="BG264" s="10">
        <f t="shared" si="156"/>
        <v>3</v>
      </c>
      <c r="BH264" s="10">
        <f t="shared" si="157"/>
        <v>5</v>
      </c>
      <c r="BI264" s="10">
        <f t="shared" si="158"/>
        <v>1</v>
      </c>
      <c r="BJ264" s="10" t="str">
        <f t="shared" si="159"/>
        <v/>
      </c>
      <c r="BK264" s="10">
        <f t="shared" si="160"/>
        <v>2</v>
      </c>
      <c r="BL264" s="3" t="str">
        <f t="shared" ref="BL264:BP273" si="184">INDEX($BF$12:$BK$12,MATCH(BL$12,$BF264:$BK264,0))</f>
        <v>小型</v>
      </c>
      <c r="BM264" s="3" t="str">
        <f t="shared" si="184"/>
        <v>市場P</v>
      </c>
      <c r="BN264" s="3" t="str">
        <f t="shared" si="184"/>
        <v>成長</v>
      </c>
      <c r="BO264" s="3" t="str">
        <f t="shared" si="184"/>
        <v>割安</v>
      </c>
      <c r="BP264" s="3" t="str">
        <f t="shared" si="184"/>
        <v>コア</v>
      </c>
      <c r="BQ264" s="10">
        <f t="shared" si="161"/>
        <v>2.35</v>
      </c>
      <c r="BR264" s="10">
        <f t="shared" si="162"/>
        <v>-1.08</v>
      </c>
      <c r="BS264" s="10">
        <f t="shared" si="163"/>
        <v>-1.18</v>
      </c>
      <c r="BT264" s="10">
        <f t="shared" si="164"/>
        <v>-1.5</v>
      </c>
      <c r="BU264" s="10">
        <f t="shared" si="165"/>
        <v>-2.33</v>
      </c>
    </row>
    <row r="265" spans="1:73" x14ac:dyDescent="0.2">
      <c r="A265" s="1">
        <v>200012</v>
      </c>
      <c r="B265" s="5">
        <v>342.07</v>
      </c>
      <c r="C265" s="1">
        <v>571.34</v>
      </c>
      <c r="D265" s="1">
        <v>186.64</v>
      </c>
      <c r="E265" s="1">
        <v>356.17</v>
      </c>
      <c r="F265" s="5">
        <v>602.23</v>
      </c>
      <c r="G265" s="5">
        <v>195.51</v>
      </c>
      <c r="H265" s="5">
        <v>344.32</v>
      </c>
      <c r="I265" s="1">
        <v>664.41</v>
      </c>
      <c r="J265" s="5">
        <v>185.19</v>
      </c>
      <c r="K265" s="1">
        <v>382.8</v>
      </c>
      <c r="L265" s="1">
        <v>506.1</v>
      </c>
      <c r="M265" s="1">
        <v>238.54</v>
      </c>
      <c r="N265" s="1">
        <v>345.3</v>
      </c>
      <c r="O265" s="1">
        <v>473.4</v>
      </c>
      <c r="P265" s="1">
        <v>216.35</v>
      </c>
      <c r="Q265" s="5">
        <v>271.38</v>
      </c>
      <c r="R265" s="1">
        <v>400.44</v>
      </c>
      <c r="S265" s="1">
        <v>181.31</v>
      </c>
      <c r="T265" s="1">
        <v>94.56</v>
      </c>
      <c r="U265" s="1">
        <v>105.26</v>
      </c>
      <c r="V265" s="1">
        <v>66.38</v>
      </c>
      <c r="W265" s="1">
        <v>92.19</v>
      </c>
      <c r="X265" s="1">
        <v>96.47</v>
      </c>
      <c r="Y265" s="1">
        <v>73.14</v>
      </c>
      <c r="Z265" s="5">
        <v>972.61</v>
      </c>
      <c r="AA265" s="1">
        <v>956.56</v>
      </c>
      <c r="AB265" s="1">
        <v>934.48</v>
      </c>
      <c r="AC265" s="56">
        <f t="shared" si="139"/>
        <v>36861</v>
      </c>
      <c r="AD265" s="10">
        <f t="shared" si="140"/>
        <v>-3.9704686428651104</v>
      </c>
      <c r="AE265" s="10">
        <f t="shared" si="141"/>
        <v>-37.298354767326259</v>
      </c>
      <c r="AF265" s="10">
        <f t="shared" si="142"/>
        <v>-29.239621866009045</v>
      </c>
      <c r="AG265" s="10">
        <f t="shared" si="168"/>
        <v>-6.4368212377176377</v>
      </c>
      <c r="AH265" s="10"/>
      <c r="AI265" s="10">
        <f t="shared" si="177"/>
        <v>-21.868046239245508</v>
      </c>
      <c r="AJ265" s="10">
        <f t="shared" si="144"/>
        <v>1</v>
      </c>
      <c r="AK265" s="10">
        <f t="shared" si="145"/>
        <v>5</v>
      </c>
      <c r="AL265" s="10">
        <f t="shared" si="146"/>
        <v>4</v>
      </c>
      <c r="AM265" s="10">
        <f t="shared" si="147"/>
        <v>2</v>
      </c>
      <c r="AN265" s="10" t="str">
        <f t="shared" si="148"/>
        <v/>
      </c>
      <c r="AO265" s="10">
        <f t="shared" si="149"/>
        <v>3</v>
      </c>
      <c r="AP265" s="11" t="str">
        <f t="shared" ref="AP265:AT274" si="185">INDEX($AJ$12:$AO$12,MATCH(AP$12,$AJ265:$AO265,0))</f>
        <v>割安</v>
      </c>
      <c r="AQ265" s="11" t="str">
        <f t="shared" si="185"/>
        <v>小型</v>
      </c>
      <c r="AR265" s="11" t="str">
        <f t="shared" si="185"/>
        <v>市場P</v>
      </c>
      <c r="AS265" s="11" t="str">
        <f t="shared" si="185"/>
        <v>コア</v>
      </c>
      <c r="AT265" s="11" t="str">
        <f t="shared" si="185"/>
        <v>成長</v>
      </c>
      <c r="AU265" s="10">
        <f t="shared" si="169"/>
        <v>-3.97</v>
      </c>
      <c r="AV265" s="10">
        <f t="shared" si="170"/>
        <v>-6.44</v>
      </c>
      <c r="AW265" s="10">
        <f t="shared" si="171"/>
        <v>-21.87</v>
      </c>
      <c r="AX265" s="10">
        <f t="shared" si="172"/>
        <v>-29.24</v>
      </c>
      <c r="AY265" s="10">
        <f t="shared" si="173"/>
        <v>-37.299999999999997</v>
      </c>
      <c r="AZ265" s="10">
        <f t="shared" si="150"/>
        <v>-1.7489191614324162</v>
      </c>
      <c r="BA265" s="10">
        <f t="shared" si="151"/>
        <v>-7.9693089813594469</v>
      </c>
      <c r="BB265" s="10">
        <f t="shared" si="152"/>
        <v>-5.5441253120456446</v>
      </c>
      <c r="BC265" s="10">
        <f t="shared" si="153"/>
        <v>-5.1152057620362896</v>
      </c>
      <c r="BD265" s="10"/>
      <c r="BE265" s="10">
        <f t="shared" si="174"/>
        <v>-4.7655882813723904</v>
      </c>
      <c r="BF265" s="10">
        <f t="shared" si="155"/>
        <v>1</v>
      </c>
      <c r="BG265" s="10">
        <f t="shared" si="156"/>
        <v>5</v>
      </c>
      <c r="BH265" s="10">
        <f t="shared" si="157"/>
        <v>4</v>
      </c>
      <c r="BI265" s="10">
        <f t="shared" si="158"/>
        <v>3</v>
      </c>
      <c r="BJ265" s="10" t="str">
        <f t="shared" si="159"/>
        <v/>
      </c>
      <c r="BK265" s="10">
        <f t="shared" si="160"/>
        <v>2</v>
      </c>
      <c r="BL265" s="3" t="str">
        <f t="shared" si="184"/>
        <v>割安</v>
      </c>
      <c r="BM265" s="3" t="str">
        <f t="shared" si="184"/>
        <v>市場P</v>
      </c>
      <c r="BN265" s="3" t="str">
        <f t="shared" si="184"/>
        <v>小型</v>
      </c>
      <c r="BO265" s="3" t="str">
        <f t="shared" si="184"/>
        <v>コア</v>
      </c>
      <c r="BP265" s="3" t="str">
        <f t="shared" si="184"/>
        <v>成長</v>
      </c>
      <c r="BQ265" s="10">
        <f t="shared" si="161"/>
        <v>-1.75</v>
      </c>
      <c r="BR265" s="10">
        <f t="shared" si="162"/>
        <v>-4.7699999999999996</v>
      </c>
      <c r="BS265" s="10">
        <f t="shared" si="163"/>
        <v>-5.12</v>
      </c>
      <c r="BT265" s="10">
        <f t="shared" si="164"/>
        <v>-5.54</v>
      </c>
      <c r="BU265" s="10">
        <f t="shared" si="165"/>
        <v>-7.97</v>
      </c>
    </row>
    <row r="266" spans="1:73" x14ac:dyDescent="0.2">
      <c r="A266" s="1">
        <v>200101</v>
      </c>
      <c r="B266" s="5">
        <v>345.91</v>
      </c>
      <c r="C266" s="1">
        <v>573.66999999999996</v>
      </c>
      <c r="D266" s="1">
        <v>189.98</v>
      </c>
      <c r="E266" s="1">
        <v>360.04</v>
      </c>
      <c r="F266" s="5">
        <v>603.94000000000005</v>
      </c>
      <c r="G266" s="5">
        <v>198.96</v>
      </c>
      <c r="H266" s="5">
        <v>350.13</v>
      </c>
      <c r="I266" s="1">
        <v>671.29</v>
      </c>
      <c r="J266" s="5">
        <v>189.06</v>
      </c>
      <c r="K266" s="1">
        <v>381.58</v>
      </c>
      <c r="L266" s="1">
        <v>502.27</v>
      </c>
      <c r="M266" s="1">
        <v>239.64</v>
      </c>
      <c r="N266" s="1">
        <v>345.72</v>
      </c>
      <c r="O266" s="1">
        <v>472.35</v>
      </c>
      <c r="P266" s="1">
        <v>218.1</v>
      </c>
      <c r="Q266" s="5">
        <v>275.44</v>
      </c>
      <c r="R266" s="1">
        <v>405.23</v>
      </c>
      <c r="S266" s="1">
        <v>185.68</v>
      </c>
      <c r="T266" s="1">
        <v>95.36</v>
      </c>
      <c r="U266" s="1">
        <v>106.13</v>
      </c>
      <c r="V266" s="1">
        <v>66.959999999999994</v>
      </c>
      <c r="W266" s="1">
        <v>94.46</v>
      </c>
      <c r="X266" s="1">
        <v>98.07</v>
      </c>
      <c r="Y266" s="1">
        <v>77.739999999999995</v>
      </c>
      <c r="Z266" s="5">
        <v>983.25</v>
      </c>
      <c r="AA266" s="1">
        <v>960.03</v>
      </c>
      <c r="AB266" s="1">
        <v>950.85</v>
      </c>
      <c r="AC266" s="56">
        <f t="shared" si="139"/>
        <v>36892</v>
      </c>
      <c r="AD266" s="10">
        <f t="shared" si="140"/>
        <v>-5.91222795182974</v>
      </c>
      <c r="AE266" s="10">
        <f t="shared" si="141"/>
        <v>-33.794755756688403</v>
      </c>
      <c r="AF266" s="10">
        <f t="shared" si="142"/>
        <v>-25.863894299991529</v>
      </c>
      <c r="AG266" s="10">
        <f t="shared" si="168"/>
        <v>-8.9484645135697978</v>
      </c>
      <c r="AH266" s="10"/>
      <c r="AI266" s="10">
        <f t="shared" si="177"/>
        <v>-20.4271401518217</v>
      </c>
      <c r="AJ266" s="10">
        <f t="shared" si="144"/>
        <v>1</v>
      </c>
      <c r="AK266" s="10">
        <f t="shared" si="145"/>
        <v>5</v>
      </c>
      <c r="AL266" s="10">
        <f t="shared" si="146"/>
        <v>4</v>
      </c>
      <c r="AM266" s="10">
        <f t="shared" si="147"/>
        <v>2</v>
      </c>
      <c r="AN266" s="10" t="str">
        <f t="shared" si="148"/>
        <v/>
      </c>
      <c r="AO266" s="10">
        <f t="shared" si="149"/>
        <v>3</v>
      </c>
      <c r="AP266" s="11" t="str">
        <f t="shared" si="185"/>
        <v>割安</v>
      </c>
      <c r="AQ266" s="11" t="str">
        <f t="shared" si="185"/>
        <v>小型</v>
      </c>
      <c r="AR266" s="11" t="str">
        <f t="shared" si="185"/>
        <v>市場P</v>
      </c>
      <c r="AS266" s="11" t="str">
        <f t="shared" si="185"/>
        <v>コア</v>
      </c>
      <c r="AT266" s="11" t="str">
        <f t="shared" si="185"/>
        <v>成長</v>
      </c>
      <c r="AU266" s="10">
        <f t="shared" si="169"/>
        <v>-5.91</v>
      </c>
      <c r="AV266" s="10">
        <f t="shared" si="170"/>
        <v>-8.9499999999999993</v>
      </c>
      <c r="AW266" s="10">
        <f t="shared" si="171"/>
        <v>-20.43</v>
      </c>
      <c r="AX266" s="10">
        <f t="shared" si="172"/>
        <v>-25.86</v>
      </c>
      <c r="AY266" s="10">
        <f t="shared" si="173"/>
        <v>-33.79</v>
      </c>
      <c r="AZ266" s="10">
        <f t="shared" si="150"/>
        <v>0.28394467230128395</v>
      </c>
      <c r="BA266" s="10">
        <f t="shared" si="151"/>
        <v>1.7646156206843733</v>
      </c>
      <c r="BB266" s="10">
        <f t="shared" si="152"/>
        <v>1.6873838289962917</v>
      </c>
      <c r="BC266" s="10">
        <f t="shared" si="153"/>
        <v>1.4960571891812213</v>
      </c>
      <c r="BD266" s="10"/>
      <c r="BE266" s="10">
        <f t="shared" si="174"/>
        <v>1.0939636647782747</v>
      </c>
      <c r="BF266" s="10">
        <f t="shared" si="155"/>
        <v>5</v>
      </c>
      <c r="BG266" s="10">
        <f t="shared" si="156"/>
        <v>1</v>
      </c>
      <c r="BH266" s="10">
        <f t="shared" si="157"/>
        <v>2</v>
      </c>
      <c r="BI266" s="10">
        <f t="shared" si="158"/>
        <v>3</v>
      </c>
      <c r="BJ266" s="10" t="str">
        <f t="shared" si="159"/>
        <v/>
      </c>
      <c r="BK266" s="10">
        <f t="shared" si="160"/>
        <v>4</v>
      </c>
      <c r="BL266" s="3" t="str">
        <f t="shared" si="184"/>
        <v>成長</v>
      </c>
      <c r="BM266" s="3" t="str">
        <f t="shared" si="184"/>
        <v>コア</v>
      </c>
      <c r="BN266" s="3" t="str">
        <f t="shared" si="184"/>
        <v>小型</v>
      </c>
      <c r="BO266" s="3" t="str">
        <f t="shared" si="184"/>
        <v>市場P</v>
      </c>
      <c r="BP266" s="3" t="str">
        <f t="shared" si="184"/>
        <v>割安</v>
      </c>
      <c r="BQ266" s="10">
        <f t="shared" si="161"/>
        <v>1.76</v>
      </c>
      <c r="BR266" s="10">
        <f t="shared" si="162"/>
        <v>1.69</v>
      </c>
      <c r="BS266" s="10">
        <f t="shared" si="163"/>
        <v>1.5</v>
      </c>
      <c r="BT266" s="10">
        <f t="shared" si="164"/>
        <v>1.0900000000000001</v>
      </c>
      <c r="BU266" s="10">
        <f t="shared" si="165"/>
        <v>0.28000000000000003</v>
      </c>
    </row>
    <row r="267" spans="1:73" x14ac:dyDescent="0.2">
      <c r="A267" s="1">
        <v>200102</v>
      </c>
      <c r="B267" s="5">
        <v>331.24</v>
      </c>
      <c r="C267" s="1">
        <v>564.79</v>
      </c>
      <c r="D267" s="1">
        <v>177.21</v>
      </c>
      <c r="E267" s="1">
        <v>342.72</v>
      </c>
      <c r="F267" s="5">
        <v>590.55999999999995</v>
      </c>
      <c r="G267" s="5">
        <v>185.1</v>
      </c>
      <c r="H267" s="5">
        <v>329.27</v>
      </c>
      <c r="I267" s="1">
        <v>642.58000000000004</v>
      </c>
      <c r="J267" s="5">
        <v>175.87</v>
      </c>
      <c r="K267" s="1">
        <v>373.63</v>
      </c>
      <c r="L267" s="1">
        <v>505.72</v>
      </c>
      <c r="M267" s="1">
        <v>223.02</v>
      </c>
      <c r="N267" s="1">
        <v>341.72</v>
      </c>
      <c r="O267" s="1">
        <v>478.15</v>
      </c>
      <c r="P267" s="1">
        <v>205.27</v>
      </c>
      <c r="Q267" s="5">
        <v>280.11</v>
      </c>
      <c r="R267" s="1">
        <v>415.94</v>
      </c>
      <c r="S267" s="1">
        <v>183.51</v>
      </c>
      <c r="T267" s="1">
        <v>95.67</v>
      </c>
      <c r="U267" s="1">
        <v>107.72</v>
      </c>
      <c r="V267" s="1">
        <v>65.31</v>
      </c>
      <c r="W267" s="1">
        <v>97.95</v>
      </c>
      <c r="X267" s="1">
        <v>102.06</v>
      </c>
      <c r="Y267" s="1">
        <v>79.260000000000005</v>
      </c>
      <c r="Z267" s="5">
        <v>939.24</v>
      </c>
      <c r="AA267" s="1">
        <v>942.4</v>
      </c>
      <c r="AB267" s="1">
        <v>886.08</v>
      </c>
      <c r="AC267" s="56">
        <f t="shared" si="139"/>
        <v>36923</v>
      </c>
      <c r="AD267" s="10">
        <f t="shared" si="140"/>
        <v>-2.5301622406707525</v>
      </c>
      <c r="AE267" s="10">
        <f t="shared" si="141"/>
        <v>-42.250093597903401</v>
      </c>
      <c r="AF267" s="10">
        <f t="shared" si="142"/>
        <v>-31.942291395382494</v>
      </c>
      <c r="AG267" s="10">
        <f t="shared" si="168"/>
        <v>-7.6641613924050667</v>
      </c>
      <c r="AH267" s="10"/>
      <c r="AI267" s="10">
        <f t="shared" si="177"/>
        <v>-24.825919226521108</v>
      </c>
      <c r="AJ267" s="10">
        <f t="shared" si="144"/>
        <v>1</v>
      </c>
      <c r="AK267" s="10">
        <f t="shared" si="145"/>
        <v>5</v>
      </c>
      <c r="AL267" s="10">
        <f t="shared" si="146"/>
        <v>4</v>
      </c>
      <c r="AM267" s="10">
        <f t="shared" si="147"/>
        <v>2</v>
      </c>
      <c r="AN267" s="10" t="str">
        <f t="shared" si="148"/>
        <v/>
      </c>
      <c r="AO267" s="10">
        <f t="shared" si="149"/>
        <v>3</v>
      </c>
      <c r="AP267" s="11" t="str">
        <f t="shared" si="185"/>
        <v>割安</v>
      </c>
      <c r="AQ267" s="11" t="str">
        <f t="shared" si="185"/>
        <v>小型</v>
      </c>
      <c r="AR267" s="11" t="str">
        <f t="shared" si="185"/>
        <v>市場P</v>
      </c>
      <c r="AS267" s="11" t="str">
        <f t="shared" si="185"/>
        <v>コア</v>
      </c>
      <c r="AT267" s="11" t="str">
        <f t="shared" si="185"/>
        <v>成長</v>
      </c>
      <c r="AU267" s="10">
        <f t="shared" si="169"/>
        <v>-2.5299999999999998</v>
      </c>
      <c r="AV267" s="10">
        <f t="shared" si="170"/>
        <v>-7.66</v>
      </c>
      <c r="AW267" s="10">
        <f t="shared" si="171"/>
        <v>-24.83</v>
      </c>
      <c r="AX267" s="10">
        <f t="shared" si="172"/>
        <v>-31.94</v>
      </c>
      <c r="AY267" s="10">
        <f t="shared" si="173"/>
        <v>-42.25</v>
      </c>
      <c r="AZ267" s="10">
        <f t="shared" si="150"/>
        <v>-2.215451866079432</v>
      </c>
      <c r="BA267" s="10">
        <f t="shared" si="151"/>
        <v>-6.9662243667068857</v>
      </c>
      <c r="BB267" s="10">
        <f t="shared" si="152"/>
        <v>-5.95778710764574</v>
      </c>
      <c r="BC267" s="10">
        <f t="shared" si="153"/>
        <v>1.6954690676735495</v>
      </c>
      <c r="BD267" s="10"/>
      <c r="BE267" s="10">
        <f t="shared" si="174"/>
        <v>-4.4759725400457695</v>
      </c>
      <c r="BF267" s="10">
        <f t="shared" si="155"/>
        <v>2</v>
      </c>
      <c r="BG267" s="10">
        <f t="shared" si="156"/>
        <v>5</v>
      </c>
      <c r="BH267" s="10">
        <f t="shared" si="157"/>
        <v>4</v>
      </c>
      <c r="BI267" s="10">
        <f t="shared" si="158"/>
        <v>1</v>
      </c>
      <c r="BJ267" s="10" t="str">
        <f t="shared" si="159"/>
        <v/>
      </c>
      <c r="BK267" s="10">
        <f t="shared" si="160"/>
        <v>3</v>
      </c>
      <c r="BL267" s="3" t="str">
        <f t="shared" si="184"/>
        <v>小型</v>
      </c>
      <c r="BM267" s="3" t="str">
        <f t="shared" si="184"/>
        <v>割安</v>
      </c>
      <c r="BN267" s="3" t="str">
        <f t="shared" si="184"/>
        <v>市場P</v>
      </c>
      <c r="BO267" s="3" t="str">
        <f t="shared" si="184"/>
        <v>コア</v>
      </c>
      <c r="BP267" s="3" t="str">
        <f t="shared" si="184"/>
        <v>成長</v>
      </c>
      <c r="BQ267" s="10">
        <f t="shared" si="161"/>
        <v>1.7</v>
      </c>
      <c r="BR267" s="10">
        <f t="shared" si="162"/>
        <v>-2.2200000000000002</v>
      </c>
      <c r="BS267" s="10">
        <f t="shared" si="163"/>
        <v>-4.4800000000000004</v>
      </c>
      <c r="BT267" s="10">
        <f t="shared" si="164"/>
        <v>-5.96</v>
      </c>
      <c r="BU267" s="10">
        <f t="shared" si="165"/>
        <v>-6.97</v>
      </c>
    </row>
    <row r="268" spans="1:73" x14ac:dyDescent="0.2">
      <c r="A268" s="1">
        <v>200103</v>
      </c>
      <c r="B268" s="5">
        <v>342.92</v>
      </c>
      <c r="C268" s="1">
        <v>578.29999999999995</v>
      </c>
      <c r="D268" s="1">
        <v>185.47</v>
      </c>
      <c r="E268" s="1">
        <v>354.61</v>
      </c>
      <c r="F268" s="5">
        <v>602.32000000000005</v>
      </c>
      <c r="G268" s="5">
        <v>193.97</v>
      </c>
      <c r="H268" s="5">
        <v>340.08</v>
      </c>
      <c r="I268" s="1">
        <v>649.64</v>
      </c>
      <c r="J268" s="5">
        <v>184.11</v>
      </c>
      <c r="K268" s="1">
        <v>388.12</v>
      </c>
      <c r="L268" s="1">
        <v>521.76</v>
      </c>
      <c r="M268" s="1">
        <v>234.63</v>
      </c>
      <c r="N268" s="1">
        <v>355.12</v>
      </c>
      <c r="O268" s="1">
        <v>495.43</v>
      </c>
      <c r="P268" s="1">
        <v>214.64</v>
      </c>
      <c r="Q268" s="5">
        <v>291.39999999999998</v>
      </c>
      <c r="R268" s="1">
        <v>435.57</v>
      </c>
      <c r="S268" s="1">
        <v>186.91</v>
      </c>
      <c r="T268" s="1">
        <v>98.83</v>
      </c>
      <c r="U268" s="1">
        <v>112.22</v>
      </c>
      <c r="V268" s="1">
        <v>66.05</v>
      </c>
      <c r="W268" s="1">
        <v>102.9</v>
      </c>
      <c r="X268" s="1">
        <v>107.56</v>
      </c>
      <c r="Y268" s="1">
        <v>82.07</v>
      </c>
      <c r="Z268" s="5">
        <v>971.74</v>
      </c>
      <c r="AA268" s="1">
        <v>963.17</v>
      </c>
      <c r="AB268" s="1">
        <v>927.38</v>
      </c>
      <c r="AC268" s="56">
        <f t="shared" si="139"/>
        <v>36951</v>
      </c>
      <c r="AD268" s="10">
        <f t="shared" si="140"/>
        <v>-6.2478597889362719</v>
      </c>
      <c r="AE268" s="10">
        <f t="shared" si="141"/>
        <v>-36.351107465135357</v>
      </c>
      <c r="AF268" s="10">
        <f t="shared" si="142"/>
        <v>-29.416159897054861</v>
      </c>
      <c r="AG268" s="10">
        <f t="shared" si="168"/>
        <v>-6.1664788278860243</v>
      </c>
      <c r="AH268" s="10"/>
      <c r="AI268" s="10">
        <f t="shared" si="177"/>
        <v>-22.14183272039676</v>
      </c>
      <c r="AJ268" s="10">
        <f t="shared" si="144"/>
        <v>2</v>
      </c>
      <c r="AK268" s="10">
        <f t="shared" si="145"/>
        <v>5</v>
      </c>
      <c r="AL268" s="10">
        <f t="shared" si="146"/>
        <v>4</v>
      </c>
      <c r="AM268" s="10">
        <f t="shared" si="147"/>
        <v>1</v>
      </c>
      <c r="AN268" s="10" t="str">
        <f t="shared" si="148"/>
        <v/>
      </c>
      <c r="AO268" s="10">
        <f t="shared" si="149"/>
        <v>3</v>
      </c>
      <c r="AP268" s="11" t="str">
        <f t="shared" si="185"/>
        <v>小型</v>
      </c>
      <c r="AQ268" s="11" t="str">
        <f t="shared" si="185"/>
        <v>割安</v>
      </c>
      <c r="AR268" s="11" t="str">
        <f t="shared" si="185"/>
        <v>市場P</v>
      </c>
      <c r="AS268" s="11" t="str">
        <f t="shared" si="185"/>
        <v>コア</v>
      </c>
      <c r="AT268" s="11" t="str">
        <f t="shared" si="185"/>
        <v>成長</v>
      </c>
      <c r="AU268" s="10">
        <f t="shared" si="169"/>
        <v>-6.17</v>
      </c>
      <c r="AV268" s="10">
        <f t="shared" si="170"/>
        <v>-6.25</v>
      </c>
      <c r="AW268" s="10">
        <f t="shared" si="171"/>
        <v>-22.14</v>
      </c>
      <c r="AX268" s="10">
        <f t="shared" si="172"/>
        <v>-29.42</v>
      </c>
      <c r="AY268" s="10">
        <f t="shared" si="173"/>
        <v>-36.35</v>
      </c>
      <c r="AZ268" s="10">
        <f t="shared" si="150"/>
        <v>1.9913302628014273</v>
      </c>
      <c r="BA268" s="10">
        <f t="shared" si="151"/>
        <v>4.7920043219881192</v>
      </c>
      <c r="BB268" s="10">
        <f t="shared" si="152"/>
        <v>3.2830200139702947</v>
      </c>
      <c r="BC268" s="10">
        <f t="shared" si="153"/>
        <v>4.0305594230837682</v>
      </c>
      <c r="BD268" s="10"/>
      <c r="BE268" s="10">
        <f t="shared" si="174"/>
        <v>3.4602444529619802</v>
      </c>
      <c r="BF268" s="10">
        <f t="shared" si="155"/>
        <v>5</v>
      </c>
      <c r="BG268" s="10">
        <f t="shared" si="156"/>
        <v>1</v>
      </c>
      <c r="BH268" s="10">
        <f t="shared" si="157"/>
        <v>4</v>
      </c>
      <c r="BI268" s="10">
        <f t="shared" si="158"/>
        <v>2</v>
      </c>
      <c r="BJ268" s="10" t="str">
        <f t="shared" si="159"/>
        <v/>
      </c>
      <c r="BK268" s="10">
        <f t="shared" si="160"/>
        <v>3</v>
      </c>
      <c r="BL268" s="3" t="str">
        <f t="shared" si="184"/>
        <v>成長</v>
      </c>
      <c r="BM268" s="3" t="str">
        <f t="shared" si="184"/>
        <v>小型</v>
      </c>
      <c r="BN268" s="3" t="str">
        <f t="shared" si="184"/>
        <v>市場P</v>
      </c>
      <c r="BO268" s="3" t="str">
        <f t="shared" si="184"/>
        <v>コア</v>
      </c>
      <c r="BP268" s="3" t="str">
        <f t="shared" si="184"/>
        <v>割安</v>
      </c>
      <c r="BQ268" s="10">
        <f t="shared" si="161"/>
        <v>4.79</v>
      </c>
      <c r="BR268" s="10">
        <f t="shared" si="162"/>
        <v>4.03</v>
      </c>
      <c r="BS268" s="10">
        <f t="shared" si="163"/>
        <v>3.46</v>
      </c>
      <c r="BT268" s="10">
        <f t="shared" si="164"/>
        <v>3.28</v>
      </c>
      <c r="BU268" s="10">
        <f t="shared" si="165"/>
        <v>1.99</v>
      </c>
    </row>
    <row r="269" spans="1:73" x14ac:dyDescent="0.2">
      <c r="A269" s="1">
        <v>200104</v>
      </c>
      <c r="B269" s="5">
        <v>365.49</v>
      </c>
      <c r="C269" s="1">
        <v>623.42999999999995</v>
      </c>
      <c r="D269" s="1">
        <v>195.53</v>
      </c>
      <c r="E269" s="1">
        <v>377.17</v>
      </c>
      <c r="F269" s="5">
        <v>646.97</v>
      </c>
      <c r="G269" s="5">
        <v>204.58</v>
      </c>
      <c r="H269" s="5">
        <v>358</v>
      </c>
      <c r="I269" s="1">
        <v>684.72</v>
      </c>
      <c r="J269" s="5">
        <v>193.66</v>
      </c>
      <c r="K269" s="1">
        <v>422.68</v>
      </c>
      <c r="L269" s="1">
        <v>574.79</v>
      </c>
      <c r="M269" s="1">
        <v>250.15</v>
      </c>
      <c r="N269" s="1">
        <v>386.59</v>
      </c>
      <c r="O269" s="1">
        <v>545.69000000000005</v>
      </c>
      <c r="P269" s="1">
        <v>227.95</v>
      </c>
      <c r="Q269" s="5">
        <v>316.87</v>
      </c>
      <c r="R269" s="1">
        <v>479.55</v>
      </c>
      <c r="S269" s="1">
        <v>195.12</v>
      </c>
      <c r="T269" s="1">
        <v>107.69</v>
      </c>
      <c r="U269" s="1">
        <v>124.19</v>
      </c>
      <c r="V269" s="1">
        <v>69.14</v>
      </c>
      <c r="W269" s="1">
        <v>111.58</v>
      </c>
      <c r="X269" s="1">
        <v>117.69</v>
      </c>
      <c r="Y269" s="1">
        <v>85.14</v>
      </c>
      <c r="Z269" s="5">
        <v>1035.33</v>
      </c>
      <c r="AA269" s="1">
        <v>1037.83</v>
      </c>
      <c r="AB269" s="1">
        <v>977.91</v>
      </c>
      <c r="AC269" s="56">
        <f t="shared" si="139"/>
        <v>36982</v>
      </c>
      <c r="AD269" s="10">
        <f t="shared" si="140"/>
        <v>1.1333083223910467</v>
      </c>
      <c r="AE269" s="10">
        <f t="shared" si="141"/>
        <v>-29.712086854943998</v>
      </c>
      <c r="AF269" s="10">
        <f t="shared" si="142"/>
        <v>-23.050468575358952</v>
      </c>
      <c r="AG269" s="10">
        <f t="shared" si="168"/>
        <v>7.775245739940817</v>
      </c>
      <c r="AH269" s="10"/>
      <c r="AI269" s="10">
        <f t="shared" si="177"/>
        <v>-14.68372997560815</v>
      </c>
      <c r="AJ269" s="10">
        <f t="shared" si="144"/>
        <v>2</v>
      </c>
      <c r="AK269" s="10">
        <f t="shared" si="145"/>
        <v>5</v>
      </c>
      <c r="AL269" s="10">
        <f t="shared" si="146"/>
        <v>4</v>
      </c>
      <c r="AM269" s="10">
        <f t="shared" si="147"/>
        <v>1</v>
      </c>
      <c r="AN269" s="10" t="str">
        <f t="shared" si="148"/>
        <v/>
      </c>
      <c r="AO269" s="10">
        <f t="shared" si="149"/>
        <v>3</v>
      </c>
      <c r="AP269" s="11" t="str">
        <f t="shared" si="185"/>
        <v>小型</v>
      </c>
      <c r="AQ269" s="11" t="str">
        <f t="shared" si="185"/>
        <v>割安</v>
      </c>
      <c r="AR269" s="11" t="str">
        <f t="shared" si="185"/>
        <v>市場P</v>
      </c>
      <c r="AS269" s="11" t="str">
        <f t="shared" si="185"/>
        <v>コア</v>
      </c>
      <c r="AT269" s="11" t="str">
        <f t="shared" si="185"/>
        <v>成長</v>
      </c>
      <c r="AU269" s="10">
        <f t="shared" si="169"/>
        <v>7.78</v>
      </c>
      <c r="AV269" s="10">
        <f t="shared" si="170"/>
        <v>1.1299999999999999</v>
      </c>
      <c r="AW269" s="10">
        <f t="shared" si="171"/>
        <v>-14.68</v>
      </c>
      <c r="AX269" s="10">
        <f t="shared" si="172"/>
        <v>-23.05</v>
      </c>
      <c r="AY269" s="10">
        <f t="shared" si="173"/>
        <v>-29.71</v>
      </c>
      <c r="AZ269" s="10">
        <f t="shared" si="150"/>
        <v>7.41300305485455</v>
      </c>
      <c r="BA269" s="10">
        <f t="shared" si="151"/>
        <v>5.469918028561116</v>
      </c>
      <c r="BB269" s="10">
        <f t="shared" si="152"/>
        <v>5.2693483886144588</v>
      </c>
      <c r="BC269" s="10">
        <f t="shared" si="153"/>
        <v>8.740562800274553</v>
      </c>
      <c r="BD269" s="10"/>
      <c r="BE269" s="10">
        <f t="shared" si="174"/>
        <v>6.5439315043118507</v>
      </c>
      <c r="BF269" s="10">
        <f t="shared" si="155"/>
        <v>2</v>
      </c>
      <c r="BG269" s="10">
        <f t="shared" si="156"/>
        <v>4</v>
      </c>
      <c r="BH269" s="10">
        <f t="shared" si="157"/>
        <v>5</v>
      </c>
      <c r="BI269" s="10">
        <f t="shared" si="158"/>
        <v>1</v>
      </c>
      <c r="BJ269" s="10" t="str">
        <f t="shared" si="159"/>
        <v/>
      </c>
      <c r="BK269" s="10">
        <f t="shared" si="160"/>
        <v>3</v>
      </c>
      <c r="BL269" s="3" t="str">
        <f t="shared" si="184"/>
        <v>小型</v>
      </c>
      <c r="BM269" s="3" t="str">
        <f t="shared" si="184"/>
        <v>割安</v>
      </c>
      <c r="BN269" s="3" t="str">
        <f t="shared" si="184"/>
        <v>市場P</v>
      </c>
      <c r="BO269" s="3" t="str">
        <f t="shared" si="184"/>
        <v>成長</v>
      </c>
      <c r="BP269" s="3" t="str">
        <f t="shared" si="184"/>
        <v>コア</v>
      </c>
      <c r="BQ269" s="10">
        <f t="shared" si="161"/>
        <v>8.74</v>
      </c>
      <c r="BR269" s="10">
        <f t="shared" si="162"/>
        <v>7.41</v>
      </c>
      <c r="BS269" s="10">
        <f t="shared" si="163"/>
        <v>6.54</v>
      </c>
      <c r="BT269" s="10">
        <f t="shared" si="164"/>
        <v>5.47</v>
      </c>
      <c r="BU269" s="10">
        <f t="shared" si="165"/>
        <v>5.27</v>
      </c>
    </row>
    <row r="270" spans="1:73" x14ac:dyDescent="0.2">
      <c r="A270" s="1">
        <v>200105</v>
      </c>
      <c r="B270" s="5">
        <v>352.11</v>
      </c>
      <c r="C270" s="1">
        <v>599.29</v>
      </c>
      <c r="D270" s="1">
        <v>188.77</v>
      </c>
      <c r="E270" s="1">
        <v>362.67</v>
      </c>
      <c r="F270" s="5">
        <v>620.51</v>
      </c>
      <c r="G270" s="5">
        <v>197.15</v>
      </c>
      <c r="H270" s="5">
        <v>344.25</v>
      </c>
      <c r="I270" s="1">
        <v>656.87</v>
      </c>
      <c r="J270" s="5">
        <v>186.49</v>
      </c>
      <c r="K270" s="1">
        <v>406.42</v>
      </c>
      <c r="L270" s="1">
        <v>551.13</v>
      </c>
      <c r="M270" s="1">
        <v>241.8</v>
      </c>
      <c r="N270" s="1">
        <v>373.6</v>
      </c>
      <c r="O270" s="1">
        <v>525.54</v>
      </c>
      <c r="P270" s="1">
        <v>221.91</v>
      </c>
      <c r="Q270" s="5">
        <v>310.76</v>
      </c>
      <c r="R270" s="1">
        <v>466.93</v>
      </c>
      <c r="S270" s="1">
        <v>195.99</v>
      </c>
      <c r="T270" s="1">
        <v>105.59</v>
      </c>
      <c r="U270" s="1">
        <v>120.85</v>
      </c>
      <c r="V270" s="1">
        <v>69.16</v>
      </c>
      <c r="W270" s="1">
        <v>109.45</v>
      </c>
      <c r="X270" s="1">
        <v>114.67</v>
      </c>
      <c r="Y270" s="1">
        <v>86.33</v>
      </c>
      <c r="Z270" s="5">
        <v>996.75</v>
      </c>
      <c r="AA270" s="1">
        <v>996.78</v>
      </c>
      <c r="AB270" s="1">
        <v>943.57</v>
      </c>
      <c r="AC270" s="56">
        <f t="shared" ref="AC270:AC333" si="186">DATE(LEFT(A270,4),RIGHT(A270,2),1)</f>
        <v>37012</v>
      </c>
      <c r="AD270" s="10">
        <f t="shared" ref="AD270:AD333" si="187">IFERROR((F270/F258-1)*100,"")</f>
        <v>-2.7642403823552431</v>
      </c>
      <c r="AE270" s="10">
        <f t="shared" ref="AE270:AE333" si="188">IFERROR((G270/G258-1)*100,"")</f>
        <v>-22.506976927007582</v>
      </c>
      <c r="AF270" s="10">
        <f t="shared" ref="AF270:AF333" si="189">IFERROR((H270/H258-1)*100,"")</f>
        <v>-18.304143528406659</v>
      </c>
      <c r="AG270" s="10">
        <f t="shared" si="168"/>
        <v>2.8972550577795353</v>
      </c>
      <c r="AH270" s="10"/>
      <c r="AI270" s="10">
        <f t="shared" si="177"/>
        <v>-12.219286657859973</v>
      </c>
      <c r="AJ270" s="10">
        <f t="shared" ref="AJ270:AJ333" si="190">IFERROR(RANK(AD270,$AD270:$AI270),"")</f>
        <v>2</v>
      </c>
      <c r="AK270" s="10">
        <f t="shared" ref="AK270:AK333" si="191">IFERROR(RANK(AE270,$AD270:$AI270),"")</f>
        <v>5</v>
      </c>
      <c r="AL270" s="10">
        <f t="shared" ref="AL270:AL333" si="192">IFERROR(RANK(AF270,$AD270:$AI270),"")</f>
        <v>4</v>
      </c>
      <c r="AM270" s="10">
        <f t="shared" ref="AM270:AM333" si="193">IFERROR(RANK(AG270,$AD270:$AI270),"")</f>
        <v>1</v>
      </c>
      <c r="AN270" s="10" t="str">
        <f t="shared" ref="AN270:AN333" si="194">IFERROR(RANK(AH270,$AD270:$AI270),"")</f>
        <v/>
      </c>
      <c r="AO270" s="10">
        <f t="shared" ref="AO270:AO333" si="195">IFERROR(RANK(AI270,$AD270:$AI270),"")</f>
        <v>3</v>
      </c>
      <c r="AP270" s="11" t="str">
        <f t="shared" si="185"/>
        <v>小型</v>
      </c>
      <c r="AQ270" s="11" t="str">
        <f t="shared" si="185"/>
        <v>割安</v>
      </c>
      <c r="AR270" s="11" t="str">
        <f t="shared" si="185"/>
        <v>市場P</v>
      </c>
      <c r="AS270" s="11" t="str">
        <f t="shared" si="185"/>
        <v>コア</v>
      </c>
      <c r="AT270" s="11" t="str">
        <f t="shared" si="185"/>
        <v>成長</v>
      </c>
      <c r="AU270" s="10">
        <f t="shared" si="169"/>
        <v>2.9</v>
      </c>
      <c r="AV270" s="10">
        <f t="shared" si="170"/>
        <v>-2.76</v>
      </c>
      <c r="AW270" s="10">
        <f t="shared" si="171"/>
        <v>-12.22</v>
      </c>
      <c r="AX270" s="10">
        <f t="shared" si="172"/>
        <v>-18.3</v>
      </c>
      <c r="AY270" s="10">
        <f t="shared" si="173"/>
        <v>-22.51</v>
      </c>
      <c r="AZ270" s="10">
        <f t="shared" ref="AZ270:AZ333" si="196">IFERROR((F270/F269-1)*100,"")</f>
        <v>-4.0898341499605912</v>
      </c>
      <c r="BA270" s="10">
        <f t="shared" ref="BA270:BA333" si="197">IFERROR((G270/G269-1)*100,"")</f>
        <v>-3.6318310685306554</v>
      </c>
      <c r="BB270" s="10">
        <f t="shared" ref="BB270:BB333" si="198">IFERROR((H270/H269-1)*100,"")</f>
        <v>-3.8407821229050287</v>
      </c>
      <c r="BC270" s="10">
        <f t="shared" ref="BC270:BC333" si="199">IFERROR((Q270/Q269-1)*100,"")</f>
        <v>-1.9282355540126916</v>
      </c>
      <c r="BD270" s="10"/>
      <c r="BE270" s="10">
        <f t="shared" si="174"/>
        <v>-3.7263481208889893</v>
      </c>
      <c r="BF270" s="10">
        <f t="shared" ref="BF270:BF333" si="200">IFERROR(RANK(AZ270,$AZ270:$BE270),"")</f>
        <v>5</v>
      </c>
      <c r="BG270" s="10">
        <f t="shared" ref="BG270:BG333" si="201">IFERROR(RANK(BA270,$AZ270:$BE270),"")</f>
        <v>2</v>
      </c>
      <c r="BH270" s="10">
        <f t="shared" ref="BH270:BH333" si="202">IFERROR(RANK(BB270,$AZ270:$BE270),"")</f>
        <v>4</v>
      </c>
      <c r="BI270" s="10">
        <f t="shared" ref="BI270:BI333" si="203">IFERROR(RANK(BC270,$AZ270:$BE270),"")</f>
        <v>1</v>
      </c>
      <c r="BJ270" s="10" t="str">
        <f t="shared" ref="BJ270:BJ333" si="204">IFERROR(RANK(BD270,$AZ270:$BE270),"")</f>
        <v/>
      </c>
      <c r="BK270" s="10">
        <f t="shared" ref="BK270:BK333" si="205">IFERROR(RANK(BE270,$AZ270:$BE270),"")</f>
        <v>3</v>
      </c>
      <c r="BL270" s="3" t="str">
        <f t="shared" si="184"/>
        <v>小型</v>
      </c>
      <c r="BM270" s="3" t="str">
        <f t="shared" si="184"/>
        <v>成長</v>
      </c>
      <c r="BN270" s="3" t="str">
        <f t="shared" si="184"/>
        <v>市場P</v>
      </c>
      <c r="BO270" s="3" t="str">
        <f t="shared" si="184"/>
        <v>コア</v>
      </c>
      <c r="BP270" s="3" t="str">
        <f t="shared" si="184"/>
        <v>割安</v>
      </c>
      <c r="BQ270" s="10">
        <f t="shared" ref="BQ270:BQ333" si="206">ROUND(INDEX($AZ270:$BE270,MATCH(BL270,$BF$12:$BK$12,0)),2)</f>
        <v>-1.93</v>
      </c>
      <c r="BR270" s="10">
        <f t="shared" ref="BR270:BR333" si="207">ROUND(INDEX($AZ270:$BE270,MATCH(BM270,$BF$12:$BK$12,0)),2)</f>
        <v>-3.63</v>
      </c>
      <c r="BS270" s="10">
        <f t="shared" ref="BS270:BS333" si="208">ROUND(INDEX($AZ270:$BE270,MATCH(BN270,$BF$12:$BK$12,0)),2)</f>
        <v>-3.73</v>
      </c>
      <c r="BT270" s="10">
        <f t="shared" ref="BT270:BT333" si="209">ROUND(INDEX($AZ270:$BE270,MATCH(BO270,$BF$12:$BK$12,0)),2)</f>
        <v>-3.84</v>
      </c>
      <c r="BU270" s="10">
        <f t="shared" ref="BU270:BU333" si="210">ROUND(INDEX($AZ270:$BE270,MATCH(BP270,$BF$12:$BK$12,0)),2)</f>
        <v>-4.09</v>
      </c>
    </row>
    <row r="271" spans="1:73" x14ac:dyDescent="0.2">
      <c r="A271" s="1">
        <v>200106</v>
      </c>
      <c r="B271" s="5">
        <v>349.3</v>
      </c>
      <c r="C271" s="1">
        <v>607.11</v>
      </c>
      <c r="D271" s="1">
        <v>183.43</v>
      </c>
      <c r="E271" s="1">
        <v>358.55</v>
      </c>
      <c r="F271" s="5">
        <v>625.98</v>
      </c>
      <c r="G271" s="5">
        <v>191.51</v>
      </c>
      <c r="H271" s="5">
        <v>337.94</v>
      </c>
      <c r="I271" s="1">
        <v>657.15</v>
      </c>
      <c r="J271" s="5">
        <v>180.95</v>
      </c>
      <c r="K271" s="1">
        <v>408.19</v>
      </c>
      <c r="L271" s="1">
        <v>562.01</v>
      </c>
      <c r="M271" s="1">
        <v>235.91</v>
      </c>
      <c r="N271" s="1">
        <v>377.09</v>
      </c>
      <c r="O271" s="1">
        <v>538.58000000000004</v>
      </c>
      <c r="P271" s="1">
        <v>216.68</v>
      </c>
      <c r="Q271" s="5">
        <v>318.16000000000003</v>
      </c>
      <c r="R271" s="1">
        <v>484.32</v>
      </c>
      <c r="S271" s="1">
        <v>192.02</v>
      </c>
      <c r="T271" s="1">
        <v>107.97</v>
      </c>
      <c r="U271" s="1">
        <v>125.67</v>
      </c>
      <c r="V271" s="1">
        <v>67.58</v>
      </c>
      <c r="W271" s="1">
        <v>112.25</v>
      </c>
      <c r="X271" s="1">
        <v>118.57</v>
      </c>
      <c r="Y271" s="1">
        <v>85.07</v>
      </c>
      <c r="Z271" s="5">
        <v>987.66</v>
      </c>
      <c r="AA271" s="1">
        <v>1008.53</v>
      </c>
      <c r="AB271" s="1">
        <v>916.74</v>
      </c>
      <c r="AC271" s="56">
        <f t="shared" si="186"/>
        <v>37043</v>
      </c>
      <c r="AD271" s="10">
        <f t="shared" si="187"/>
        <v>-7.8017527063848675</v>
      </c>
      <c r="AE271" s="10">
        <f t="shared" si="188"/>
        <v>-27.104902557856281</v>
      </c>
      <c r="AF271" s="10">
        <f t="shared" si="189"/>
        <v>-22.602661292169568</v>
      </c>
      <c r="AG271" s="10">
        <f t="shared" si="168"/>
        <v>-4.0588625535251115</v>
      </c>
      <c r="AH271" s="10"/>
      <c r="AI271" s="10">
        <f t="shared" si="177"/>
        <v>-17.260618245790404</v>
      </c>
      <c r="AJ271" s="10">
        <f t="shared" si="190"/>
        <v>2</v>
      </c>
      <c r="AK271" s="10">
        <f t="shared" si="191"/>
        <v>5</v>
      </c>
      <c r="AL271" s="10">
        <f t="shared" si="192"/>
        <v>4</v>
      </c>
      <c r="AM271" s="10">
        <f t="shared" si="193"/>
        <v>1</v>
      </c>
      <c r="AN271" s="10" t="str">
        <f t="shared" si="194"/>
        <v/>
      </c>
      <c r="AO271" s="10">
        <f t="shared" si="195"/>
        <v>3</v>
      </c>
      <c r="AP271" s="11" t="str">
        <f t="shared" si="185"/>
        <v>小型</v>
      </c>
      <c r="AQ271" s="11" t="str">
        <f t="shared" si="185"/>
        <v>割安</v>
      </c>
      <c r="AR271" s="11" t="str">
        <f t="shared" si="185"/>
        <v>市場P</v>
      </c>
      <c r="AS271" s="11" t="str">
        <f t="shared" si="185"/>
        <v>コア</v>
      </c>
      <c r="AT271" s="11" t="str">
        <f t="shared" si="185"/>
        <v>成長</v>
      </c>
      <c r="AU271" s="10">
        <f t="shared" si="169"/>
        <v>-4.0599999999999996</v>
      </c>
      <c r="AV271" s="10">
        <f t="shared" si="170"/>
        <v>-7.8</v>
      </c>
      <c r="AW271" s="10">
        <f t="shared" si="171"/>
        <v>-17.260000000000002</v>
      </c>
      <c r="AX271" s="10">
        <f t="shared" si="172"/>
        <v>-22.6</v>
      </c>
      <c r="AY271" s="10">
        <f t="shared" si="173"/>
        <v>-27.1</v>
      </c>
      <c r="AZ271" s="10">
        <f t="shared" si="196"/>
        <v>0.88153293258772525</v>
      </c>
      <c r="BA271" s="10">
        <f t="shared" si="197"/>
        <v>-2.8607659142784736</v>
      </c>
      <c r="BB271" s="10">
        <f t="shared" si="198"/>
        <v>-1.8329702251270841</v>
      </c>
      <c r="BC271" s="10">
        <f t="shared" si="199"/>
        <v>2.3812588492727604</v>
      </c>
      <c r="BD271" s="10"/>
      <c r="BE271" s="10">
        <f t="shared" si="174"/>
        <v>-0.91196388261851613</v>
      </c>
      <c r="BF271" s="10">
        <f t="shared" si="200"/>
        <v>2</v>
      </c>
      <c r="BG271" s="10">
        <f t="shared" si="201"/>
        <v>5</v>
      </c>
      <c r="BH271" s="10">
        <f t="shared" si="202"/>
        <v>4</v>
      </c>
      <c r="BI271" s="10">
        <f t="shared" si="203"/>
        <v>1</v>
      </c>
      <c r="BJ271" s="10" t="str">
        <f t="shared" si="204"/>
        <v/>
      </c>
      <c r="BK271" s="10">
        <f t="shared" si="205"/>
        <v>3</v>
      </c>
      <c r="BL271" s="3" t="str">
        <f t="shared" si="184"/>
        <v>小型</v>
      </c>
      <c r="BM271" s="3" t="str">
        <f t="shared" si="184"/>
        <v>割安</v>
      </c>
      <c r="BN271" s="3" t="str">
        <f t="shared" si="184"/>
        <v>市場P</v>
      </c>
      <c r="BO271" s="3" t="str">
        <f t="shared" si="184"/>
        <v>コア</v>
      </c>
      <c r="BP271" s="3" t="str">
        <f t="shared" si="184"/>
        <v>成長</v>
      </c>
      <c r="BQ271" s="10">
        <f t="shared" si="206"/>
        <v>2.38</v>
      </c>
      <c r="BR271" s="10">
        <f t="shared" si="207"/>
        <v>0.88</v>
      </c>
      <c r="BS271" s="10">
        <f t="shared" si="208"/>
        <v>-0.91</v>
      </c>
      <c r="BT271" s="10">
        <f t="shared" si="209"/>
        <v>-1.83</v>
      </c>
      <c r="BU271" s="10">
        <f t="shared" si="210"/>
        <v>-2.86</v>
      </c>
    </row>
    <row r="272" spans="1:73" x14ac:dyDescent="0.2">
      <c r="A272" s="1">
        <v>200107</v>
      </c>
      <c r="B272" s="5">
        <v>320.43</v>
      </c>
      <c r="C272" s="1">
        <v>566.53</v>
      </c>
      <c r="D272" s="1">
        <v>165.36</v>
      </c>
      <c r="E272" s="1">
        <v>328.48</v>
      </c>
      <c r="F272" s="5">
        <v>584.02</v>
      </c>
      <c r="G272" s="5">
        <v>172.56</v>
      </c>
      <c r="H272" s="5">
        <v>306.24</v>
      </c>
      <c r="I272" s="1">
        <v>602.80999999999995</v>
      </c>
      <c r="J272" s="5">
        <v>162.71</v>
      </c>
      <c r="K272" s="1">
        <v>382.86</v>
      </c>
      <c r="L272" s="1">
        <v>535.65</v>
      </c>
      <c r="M272" s="1">
        <v>214.34</v>
      </c>
      <c r="N272" s="1">
        <v>352.78</v>
      </c>
      <c r="O272" s="1">
        <v>510.33</v>
      </c>
      <c r="P272" s="1">
        <v>196.91</v>
      </c>
      <c r="Q272" s="5">
        <v>295.48</v>
      </c>
      <c r="R272" s="1">
        <v>452.46</v>
      </c>
      <c r="S272" s="1">
        <v>174.65</v>
      </c>
      <c r="T272" s="1">
        <v>100.83</v>
      </c>
      <c r="U272" s="1">
        <v>118.34</v>
      </c>
      <c r="V272" s="1">
        <v>61.65</v>
      </c>
      <c r="W272" s="1">
        <v>103.45</v>
      </c>
      <c r="X272" s="1">
        <v>109.69</v>
      </c>
      <c r="Y272" s="1">
        <v>76.88</v>
      </c>
      <c r="Z272" s="5">
        <v>905.89</v>
      </c>
      <c r="AA272" s="1">
        <v>941.66</v>
      </c>
      <c r="AB272" s="1">
        <v>826.32</v>
      </c>
      <c r="AC272" s="56">
        <f t="shared" si="186"/>
        <v>37073</v>
      </c>
      <c r="AD272" s="10">
        <f t="shared" si="187"/>
        <v>-7.578610878131375</v>
      </c>
      <c r="AE272" s="10">
        <f t="shared" si="188"/>
        <v>-27.171435806533296</v>
      </c>
      <c r="AF272" s="10">
        <f t="shared" si="189"/>
        <v>-23.315387504695128</v>
      </c>
      <c r="AG272" s="10">
        <f t="shared" si="168"/>
        <v>-1.9576614241157309</v>
      </c>
      <c r="AH272" s="10"/>
      <c r="AI272" s="10">
        <f t="shared" si="177"/>
        <v>-17.081765841960262</v>
      </c>
      <c r="AJ272" s="10">
        <f t="shared" si="190"/>
        <v>2</v>
      </c>
      <c r="AK272" s="10">
        <f t="shared" si="191"/>
        <v>5</v>
      </c>
      <c r="AL272" s="10">
        <f t="shared" si="192"/>
        <v>4</v>
      </c>
      <c r="AM272" s="10">
        <f t="shared" si="193"/>
        <v>1</v>
      </c>
      <c r="AN272" s="10" t="str">
        <f t="shared" si="194"/>
        <v/>
      </c>
      <c r="AO272" s="10">
        <f t="shared" si="195"/>
        <v>3</v>
      </c>
      <c r="AP272" s="11" t="str">
        <f t="shared" si="185"/>
        <v>小型</v>
      </c>
      <c r="AQ272" s="11" t="str">
        <f t="shared" si="185"/>
        <v>割安</v>
      </c>
      <c r="AR272" s="11" t="str">
        <f t="shared" si="185"/>
        <v>市場P</v>
      </c>
      <c r="AS272" s="11" t="str">
        <f t="shared" si="185"/>
        <v>コア</v>
      </c>
      <c r="AT272" s="11" t="str">
        <f t="shared" si="185"/>
        <v>成長</v>
      </c>
      <c r="AU272" s="10">
        <f t="shared" si="169"/>
        <v>-1.96</v>
      </c>
      <c r="AV272" s="10">
        <f t="shared" si="170"/>
        <v>-7.58</v>
      </c>
      <c r="AW272" s="10">
        <f t="shared" si="171"/>
        <v>-17.079999999999998</v>
      </c>
      <c r="AX272" s="10">
        <f t="shared" si="172"/>
        <v>-23.32</v>
      </c>
      <c r="AY272" s="10">
        <f t="shared" si="173"/>
        <v>-27.17</v>
      </c>
      <c r="AZ272" s="10">
        <f t="shared" si="196"/>
        <v>-6.7030895555768577</v>
      </c>
      <c r="BA272" s="10">
        <f t="shared" si="197"/>
        <v>-9.8950446451882339</v>
      </c>
      <c r="BB272" s="10">
        <f t="shared" si="198"/>
        <v>-9.3803633781144526</v>
      </c>
      <c r="BC272" s="10">
        <f t="shared" si="199"/>
        <v>-7.1284888106613042</v>
      </c>
      <c r="BD272" s="10"/>
      <c r="BE272" s="10">
        <f t="shared" si="174"/>
        <v>-8.2791648948018484</v>
      </c>
      <c r="BF272" s="10">
        <f t="shared" si="200"/>
        <v>1</v>
      </c>
      <c r="BG272" s="10">
        <f t="shared" si="201"/>
        <v>5</v>
      </c>
      <c r="BH272" s="10">
        <f t="shared" si="202"/>
        <v>4</v>
      </c>
      <c r="BI272" s="10">
        <f t="shared" si="203"/>
        <v>2</v>
      </c>
      <c r="BJ272" s="10" t="str">
        <f t="shared" si="204"/>
        <v/>
      </c>
      <c r="BK272" s="10">
        <f t="shared" si="205"/>
        <v>3</v>
      </c>
      <c r="BL272" s="3" t="str">
        <f t="shared" si="184"/>
        <v>割安</v>
      </c>
      <c r="BM272" s="3" t="str">
        <f t="shared" si="184"/>
        <v>小型</v>
      </c>
      <c r="BN272" s="3" t="str">
        <f t="shared" si="184"/>
        <v>市場P</v>
      </c>
      <c r="BO272" s="3" t="str">
        <f t="shared" si="184"/>
        <v>コア</v>
      </c>
      <c r="BP272" s="3" t="str">
        <f t="shared" si="184"/>
        <v>成長</v>
      </c>
      <c r="BQ272" s="10">
        <f t="shared" si="206"/>
        <v>-6.7</v>
      </c>
      <c r="BR272" s="10">
        <f t="shared" si="207"/>
        <v>-7.13</v>
      </c>
      <c r="BS272" s="10">
        <f t="shared" si="208"/>
        <v>-8.2799999999999994</v>
      </c>
      <c r="BT272" s="10">
        <f t="shared" si="209"/>
        <v>-9.3800000000000008</v>
      </c>
      <c r="BU272" s="10">
        <f t="shared" si="210"/>
        <v>-9.9</v>
      </c>
    </row>
    <row r="273" spans="1:73" x14ac:dyDescent="0.2">
      <c r="A273" s="1">
        <v>200108</v>
      </c>
      <c r="B273" s="5">
        <v>298.2</v>
      </c>
      <c r="C273" s="1">
        <v>549.38</v>
      </c>
      <c r="D273" s="1">
        <v>147.15</v>
      </c>
      <c r="E273" s="1">
        <v>304.42</v>
      </c>
      <c r="F273" s="5">
        <v>565.54</v>
      </c>
      <c r="G273" s="5">
        <v>153.30000000000001</v>
      </c>
      <c r="H273" s="5">
        <v>280.95</v>
      </c>
      <c r="I273" s="1">
        <v>587</v>
      </c>
      <c r="J273" s="5">
        <v>143.41</v>
      </c>
      <c r="K273" s="1">
        <v>362.43</v>
      </c>
      <c r="L273" s="1">
        <v>515.13</v>
      </c>
      <c r="M273" s="1">
        <v>196.32</v>
      </c>
      <c r="N273" s="1">
        <v>335.66</v>
      </c>
      <c r="O273" s="1">
        <v>493.06</v>
      </c>
      <c r="P273" s="1">
        <v>180.6</v>
      </c>
      <c r="Q273" s="5">
        <v>285.22000000000003</v>
      </c>
      <c r="R273" s="1">
        <v>442.12</v>
      </c>
      <c r="S273" s="1">
        <v>161.15</v>
      </c>
      <c r="T273" s="1">
        <v>96.05</v>
      </c>
      <c r="U273" s="1">
        <v>114.53</v>
      </c>
      <c r="V273" s="1">
        <v>56.01</v>
      </c>
      <c r="W273" s="1">
        <v>101.71</v>
      </c>
      <c r="X273" s="1">
        <v>108.47</v>
      </c>
      <c r="Y273" s="1">
        <v>73.36</v>
      </c>
      <c r="Z273" s="5">
        <v>841.31</v>
      </c>
      <c r="AA273" s="1">
        <v>911.97</v>
      </c>
      <c r="AB273" s="1">
        <v>734.68</v>
      </c>
      <c r="AC273" s="56">
        <f t="shared" si="186"/>
        <v>37104</v>
      </c>
      <c r="AD273" s="10">
        <f t="shared" si="187"/>
        <v>-11.882206294795882</v>
      </c>
      <c r="AE273" s="10">
        <f t="shared" si="188"/>
        <v>-38.929168990518683</v>
      </c>
      <c r="AF273" s="10">
        <f t="shared" si="189"/>
        <v>-32.294679005205317</v>
      </c>
      <c r="AG273" s="10">
        <f t="shared" si="168"/>
        <v>-10.296892690904503</v>
      </c>
      <c r="AH273" s="10"/>
      <c r="AI273" s="10">
        <f t="shared" si="177"/>
        <v>-25.882301118844154</v>
      </c>
      <c r="AJ273" s="10">
        <f t="shared" si="190"/>
        <v>2</v>
      </c>
      <c r="AK273" s="10">
        <f t="shared" si="191"/>
        <v>5</v>
      </c>
      <c r="AL273" s="10">
        <f t="shared" si="192"/>
        <v>4</v>
      </c>
      <c r="AM273" s="10">
        <f t="shared" si="193"/>
        <v>1</v>
      </c>
      <c r="AN273" s="10" t="str">
        <f t="shared" si="194"/>
        <v/>
      </c>
      <c r="AO273" s="10">
        <f t="shared" si="195"/>
        <v>3</v>
      </c>
      <c r="AP273" s="11" t="str">
        <f t="shared" si="185"/>
        <v>小型</v>
      </c>
      <c r="AQ273" s="11" t="str">
        <f t="shared" si="185"/>
        <v>割安</v>
      </c>
      <c r="AR273" s="11" t="str">
        <f t="shared" si="185"/>
        <v>市場P</v>
      </c>
      <c r="AS273" s="11" t="str">
        <f t="shared" si="185"/>
        <v>コア</v>
      </c>
      <c r="AT273" s="11" t="str">
        <f t="shared" si="185"/>
        <v>成長</v>
      </c>
      <c r="AU273" s="10">
        <f t="shared" si="169"/>
        <v>-10.3</v>
      </c>
      <c r="AV273" s="10">
        <f t="shared" si="170"/>
        <v>-11.88</v>
      </c>
      <c r="AW273" s="10">
        <f t="shared" si="171"/>
        <v>-25.88</v>
      </c>
      <c r="AX273" s="10">
        <f t="shared" si="172"/>
        <v>-32.29</v>
      </c>
      <c r="AY273" s="10">
        <f t="shared" si="173"/>
        <v>-38.93</v>
      </c>
      <c r="AZ273" s="10">
        <f t="shared" si="196"/>
        <v>-3.1642751960549331</v>
      </c>
      <c r="BA273" s="10">
        <f t="shared" si="197"/>
        <v>-11.161335187760768</v>
      </c>
      <c r="BB273" s="10">
        <f t="shared" si="198"/>
        <v>-8.2582288401254029</v>
      </c>
      <c r="BC273" s="10">
        <f t="shared" si="199"/>
        <v>-3.4723162312169986</v>
      </c>
      <c r="BD273" s="10"/>
      <c r="BE273" s="10">
        <f t="shared" si="174"/>
        <v>-7.1289008599278114</v>
      </c>
      <c r="BF273" s="10">
        <f t="shared" si="200"/>
        <v>1</v>
      </c>
      <c r="BG273" s="10">
        <f t="shared" si="201"/>
        <v>5</v>
      </c>
      <c r="BH273" s="10">
        <f t="shared" si="202"/>
        <v>4</v>
      </c>
      <c r="BI273" s="10">
        <f t="shared" si="203"/>
        <v>2</v>
      </c>
      <c r="BJ273" s="10" t="str">
        <f t="shared" si="204"/>
        <v/>
      </c>
      <c r="BK273" s="10">
        <f t="shared" si="205"/>
        <v>3</v>
      </c>
      <c r="BL273" s="3" t="str">
        <f t="shared" si="184"/>
        <v>割安</v>
      </c>
      <c r="BM273" s="3" t="str">
        <f t="shared" si="184"/>
        <v>小型</v>
      </c>
      <c r="BN273" s="3" t="str">
        <f t="shared" si="184"/>
        <v>市場P</v>
      </c>
      <c r="BO273" s="3" t="str">
        <f t="shared" si="184"/>
        <v>コア</v>
      </c>
      <c r="BP273" s="3" t="str">
        <f t="shared" si="184"/>
        <v>成長</v>
      </c>
      <c r="BQ273" s="10">
        <f t="shared" si="206"/>
        <v>-3.16</v>
      </c>
      <c r="BR273" s="10">
        <f t="shared" si="207"/>
        <v>-3.47</v>
      </c>
      <c r="BS273" s="10">
        <f t="shared" si="208"/>
        <v>-7.13</v>
      </c>
      <c r="BT273" s="10">
        <f t="shared" si="209"/>
        <v>-8.26</v>
      </c>
      <c r="BU273" s="10">
        <f t="shared" si="210"/>
        <v>-11.16</v>
      </c>
    </row>
    <row r="274" spans="1:73" x14ac:dyDescent="0.2">
      <c r="A274" s="1">
        <v>200109</v>
      </c>
      <c r="B274" s="5">
        <v>275.08</v>
      </c>
      <c r="C274" s="1">
        <v>500.21</v>
      </c>
      <c r="D274" s="1">
        <v>137.74</v>
      </c>
      <c r="E274" s="1">
        <v>280.79000000000002</v>
      </c>
      <c r="F274" s="5">
        <v>513.87</v>
      </c>
      <c r="G274" s="5">
        <v>143.52000000000001</v>
      </c>
      <c r="H274" s="5">
        <v>258.94</v>
      </c>
      <c r="I274" s="1">
        <v>525.35</v>
      </c>
      <c r="J274" s="5">
        <v>134.88</v>
      </c>
      <c r="K274" s="1">
        <v>334.88</v>
      </c>
      <c r="L274" s="1">
        <v>477</v>
      </c>
      <c r="M274" s="1">
        <v>180.58</v>
      </c>
      <c r="N274" s="1">
        <v>310.07</v>
      </c>
      <c r="O274" s="1">
        <v>455.79</v>
      </c>
      <c r="P274" s="1">
        <v>166.57</v>
      </c>
      <c r="Q274" s="5">
        <v>263.33</v>
      </c>
      <c r="R274" s="1">
        <v>407.07</v>
      </c>
      <c r="S274" s="1">
        <v>150.32</v>
      </c>
      <c r="T274" s="1">
        <v>89.27</v>
      </c>
      <c r="U274" s="1">
        <v>106.28</v>
      </c>
      <c r="V274" s="1">
        <v>52.3</v>
      </c>
      <c r="W274" s="1">
        <v>93.05</v>
      </c>
      <c r="X274" s="1">
        <v>98.9</v>
      </c>
      <c r="Y274" s="1">
        <v>68.27</v>
      </c>
      <c r="Z274" s="5">
        <v>776.19</v>
      </c>
      <c r="AA274" s="1">
        <v>829.99</v>
      </c>
      <c r="AB274" s="1">
        <v>687.76</v>
      </c>
      <c r="AC274" s="56">
        <f t="shared" si="186"/>
        <v>37135</v>
      </c>
      <c r="AD274" s="10">
        <f t="shared" si="187"/>
        <v>-18.894220145837938</v>
      </c>
      <c r="AE274" s="10">
        <f t="shared" si="188"/>
        <v>-39.982436331702417</v>
      </c>
      <c r="AF274" s="10">
        <f t="shared" si="189"/>
        <v>-35.019699365103264</v>
      </c>
      <c r="AG274" s="10">
        <f t="shared" si="168"/>
        <v>-14.028730003264778</v>
      </c>
      <c r="AH274" s="10"/>
      <c r="AI274" s="10">
        <f t="shared" si="177"/>
        <v>-29.410962267754336</v>
      </c>
      <c r="AJ274" s="10">
        <f t="shared" si="190"/>
        <v>2</v>
      </c>
      <c r="AK274" s="10">
        <f t="shared" si="191"/>
        <v>5</v>
      </c>
      <c r="AL274" s="10">
        <f t="shared" si="192"/>
        <v>4</v>
      </c>
      <c r="AM274" s="10">
        <f t="shared" si="193"/>
        <v>1</v>
      </c>
      <c r="AN274" s="10" t="str">
        <f t="shared" si="194"/>
        <v/>
      </c>
      <c r="AO274" s="10">
        <f t="shared" si="195"/>
        <v>3</v>
      </c>
      <c r="AP274" s="11" t="str">
        <f t="shared" si="185"/>
        <v>小型</v>
      </c>
      <c r="AQ274" s="11" t="str">
        <f t="shared" si="185"/>
        <v>割安</v>
      </c>
      <c r="AR274" s="11" t="str">
        <f t="shared" si="185"/>
        <v>市場P</v>
      </c>
      <c r="AS274" s="11" t="str">
        <f t="shared" si="185"/>
        <v>コア</v>
      </c>
      <c r="AT274" s="11" t="str">
        <f t="shared" si="185"/>
        <v>成長</v>
      </c>
      <c r="AU274" s="10">
        <f t="shared" si="169"/>
        <v>-14.03</v>
      </c>
      <c r="AV274" s="10">
        <f t="shared" si="170"/>
        <v>-18.89</v>
      </c>
      <c r="AW274" s="10">
        <f t="shared" si="171"/>
        <v>-29.41</v>
      </c>
      <c r="AX274" s="10">
        <f t="shared" si="172"/>
        <v>-35.020000000000003</v>
      </c>
      <c r="AY274" s="10">
        <f t="shared" si="173"/>
        <v>-39.979999999999997</v>
      </c>
      <c r="AZ274" s="10">
        <f t="shared" si="196"/>
        <v>-9.1364006082682021</v>
      </c>
      <c r="BA274" s="10">
        <f t="shared" si="197"/>
        <v>-6.379647749510764</v>
      </c>
      <c r="BB274" s="10">
        <f t="shared" si="198"/>
        <v>-7.834134187577857</v>
      </c>
      <c r="BC274" s="10">
        <f t="shared" si="199"/>
        <v>-7.6747773648411899</v>
      </c>
      <c r="BD274" s="10"/>
      <c r="BE274" s="10">
        <f t="shared" si="174"/>
        <v>-7.7403097550248878</v>
      </c>
      <c r="BF274" s="10">
        <f t="shared" si="200"/>
        <v>5</v>
      </c>
      <c r="BG274" s="10">
        <f t="shared" si="201"/>
        <v>1</v>
      </c>
      <c r="BH274" s="10">
        <f t="shared" si="202"/>
        <v>4</v>
      </c>
      <c r="BI274" s="10">
        <f t="shared" si="203"/>
        <v>2</v>
      </c>
      <c r="BJ274" s="10" t="str">
        <f t="shared" si="204"/>
        <v/>
      </c>
      <c r="BK274" s="10">
        <f t="shared" si="205"/>
        <v>3</v>
      </c>
      <c r="BL274" s="3" t="str">
        <f t="shared" ref="BL274:BP283" si="211">INDEX($BF$12:$BK$12,MATCH(BL$12,$BF274:$BK274,0))</f>
        <v>成長</v>
      </c>
      <c r="BM274" s="3" t="str">
        <f t="shared" si="211"/>
        <v>小型</v>
      </c>
      <c r="BN274" s="3" t="str">
        <f t="shared" si="211"/>
        <v>市場P</v>
      </c>
      <c r="BO274" s="3" t="str">
        <f t="shared" si="211"/>
        <v>コア</v>
      </c>
      <c r="BP274" s="3" t="str">
        <f t="shared" si="211"/>
        <v>割安</v>
      </c>
      <c r="BQ274" s="10">
        <f t="shared" si="206"/>
        <v>-6.38</v>
      </c>
      <c r="BR274" s="10">
        <f t="shared" si="207"/>
        <v>-7.67</v>
      </c>
      <c r="BS274" s="10">
        <f t="shared" si="208"/>
        <v>-7.74</v>
      </c>
      <c r="BT274" s="10">
        <f t="shared" si="209"/>
        <v>-7.83</v>
      </c>
      <c r="BU274" s="10">
        <f t="shared" si="210"/>
        <v>-9.14</v>
      </c>
    </row>
    <row r="275" spans="1:73" x14ac:dyDescent="0.2">
      <c r="A275" s="1">
        <v>200110</v>
      </c>
      <c r="B275" s="5">
        <v>285.2</v>
      </c>
      <c r="C275" s="1">
        <v>509.73</v>
      </c>
      <c r="D275" s="1">
        <v>145.51</v>
      </c>
      <c r="E275" s="1">
        <v>290.77999999999997</v>
      </c>
      <c r="F275" s="5">
        <v>521.66999999999996</v>
      </c>
      <c r="G275" s="5">
        <v>151.47999999999999</v>
      </c>
      <c r="H275" s="5">
        <v>267.67</v>
      </c>
      <c r="I275" s="1">
        <v>528.16</v>
      </c>
      <c r="J275" s="5">
        <v>142</v>
      </c>
      <c r="K275" s="1">
        <v>348.04</v>
      </c>
      <c r="L275" s="1">
        <v>489.88</v>
      </c>
      <c r="M275" s="1">
        <v>192.44</v>
      </c>
      <c r="N275" s="1">
        <v>322.91000000000003</v>
      </c>
      <c r="O275" s="1">
        <v>469.78</v>
      </c>
      <c r="P275" s="1">
        <v>177.84</v>
      </c>
      <c r="Q275" s="5">
        <v>275.8</v>
      </c>
      <c r="R275" s="1">
        <v>423.24</v>
      </c>
      <c r="S275" s="1">
        <v>161.77000000000001</v>
      </c>
      <c r="T275" s="1">
        <v>92.97</v>
      </c>
      <c r="U275" s="1">
        <v>109.58</v>
      </c>
      <c r="V275" s="1">
        <v>56.13</v>
      </c>
      <c r="W275" s="1">
        <v>98.23</v>
      </c>
      <c r="X275" s="1">
        <v>103.9</v>
      </c>
      <c r="Y275" s="1">
        <v>73.89</v>
      </c>
      <c r="Z275" s="5">
        <v>804.29</v>
      </c>
      <c r="AA275" s="1">
        <v>844.32</v>
      </c>
      <c r="AB275" s="1">
        <v>726.39</v>
      </c>
      <c r="AC275" s="56">
        <f t="shared" si="186"/>
        <v>37165</v>
      </c>
      <c r="AD275" s="10">
        <f t="shared" si="187"/>
        <v>-16.165268537267387</v>
      </c>
      <c r="AE275" s="10">
        <f t="shared" si="188"/>
        <v>-29.537631407572796</v>
      </c>
      <c r="AF275" s="10">
        <f t="shared" si="189"/>
        <v>-28.278985021837567</v>
      </c>
      <c r="AG275" s="10">
        <f t="shared" si="168"/>
        <v>-1.3026052104208374</v>
      </c>
      <c r="AH275" s="10"/>
      <c r="AI275" s="10">
        <f t="shared" si="177"/>
        <v>-22.093608942443687</v>
      </c>
      <c r="AJ275" s="10">
        <f t="shared" si="190"/>
        <v>2</v>
      </c>
      <c r="AK275" s="10">
        <f t="shared" si="191"/>
        <v>5</v>
      </c>
      <c r="AL275" s="10">
        <f t="shared" si="192"/>
        <v>4</v>
      </c>
      <c r="AM275" s="10">
        <f t="shared" si="193"/>
        <v>1</v>
      </c>
      <c r="AN275" s="10" t="str">
        <f t="shared" si="194"/>
        <v/>
      </c>
      <c r="AO275" s="10">
        <f t="shared" si="195"/>
        <v>3</v>
      </c>
      <c r="AP275" s="11" t="str">
        <f t="shared" ref="AP275:AT284" si="212">INDEX($AJ$12:$AO$12,MATCH(AP$12,$AJ275:$AO275,0))</f>
        <v>小型</v>
      </c>
      <c r="AQ275" s="11" t="str">
        <f t="shared" si="212"/>
        <v>割安</v>
      </c>
      <c r="AR275" s="11" t="str">
        <f t="shared" si="212"/>
        <v>市場P</v>
      </c>
      <c r="AS275" s="11" t="str">
        <f t="shared" si="212"/>
        <v>コア</v>
      </c>
      <c r="AT275" s="11" t="str">
        <f t="shared" si="212"/>
        <v>成長</v>
      </c>
      <c r="AU275" s="10">
        <f t="shared" si="169"/>
        <v>-1.3</v>
      </c>
      <c r="AV275" s="10">
        <f t="shared" si="170"/>
        <v>-16.170000000000002</v>
      </c>
      <c r="AW275" s="10">
        <f t="shared" si="171"/>
        <v>-22.09</v>
      </c>
      <c r="AX275" s="10">
        <f t="shared" si="172"/>
        <v>-28.28</v>
      </c>
      <c r="AY275" s="10">
        <f t="shared" si="173"/>
        <v>-29.54</v>
      </c>
      <c r="AZ275" s="10">
        <f t="shared" si="196"/>
        <v>1.5178936306847968</v>
      </c>
      <c r="BA275" s="10">
        <f t="shared" si="197"/>
        <v>5.5462653288740116</v>
      </c>
      <c r="BB275" s="10">
        <f t="shared" si="198"/>
        <v>3.3714373986251767</v>
      </c>
      <c r="BC275" s="10">
        <f t="shared" si="199"/>
        <v>4.7355029810504101</v>
      </c>
      <c r="BD275" s="10"/>
      <c r="BE275" s="10">
        <f t="shared" si="174"/>
        <v>3.6202476197838118</v>
      </c>
      <c r="BF275" s="10">
        <f t="shared" si="200"/>
        <v>5</v>
      </c>
      <c r="BG275" s="10">
        <f t="shared" si="201"/>
        <v>1</v>
      </c>
      <c r="BH275" s="10">
        <f t="shared" si="202"/>
        <v>4</v>
      </c>
      <c r="BI275" s="10">
        <f t="shared" si="203"/>
        <v>2</v>
      </c>
      <c r="BJ275" s="10" t="str">
        <f t="shared" si="204"/>
        <v/>
      </c>
      <c r="BK275" s="10">
        <f t="shared" si="205"/>
        <v>3</v>
      </c>
      <c r="BL275" s="3" t="str">
        <f t="shared" si="211"/>
        <v>成長</v>
      </c>
      <c r="BM275" s="3" t="str">
        <f t="shared" si="211"/>
        <v>小型</v>
      </c>
      <c r="BN275" s="3" t="str">
        <f t="shared" si="211"/>
        <v>市場P</v>
      </c>
      <c r="BO275" s="3" t="str">
        <f t="shared" si="211"/>
        <v>コア</v>
      </c>
      <c r="BP275" s="3" t="str">
        <f t="shared" si="211"/>
        <v>割安</v>
      </c>
      <c r="BQ275" s="10">
        <f t="shared" si="206"/>
        <v>5.55</v>
      </c>
      <c r="BR275" s="10">
        <f t="shared" si="207"/>
        <v>4.74</v>
      </c>
      <c r="BS275" s="10">
        <f t="shared" si="208"/>
        <v>3.62</v>
      </c>
      <c r="BT275" s="10">
        <f t="shared" si="209"/>
        <v>3.37</v>
      </c>
      <c r="BU275" s="10">
        <f t="shared" si="210"/>
        <v>1.52</v>
      </c>
    </row>
    <row r="276" spans="1:73" x14ac:dyDescent="0.2">
      <c r="A276" s="1">
        <v>200111</v>
      </c>
      <c r="B276" s="5">
        <v>285.47000000000003</v>
      </c>
      <c r="C276" s="1">
        <v>491.86</v>
      </c>
      <c r="D276" s="1">
        <v>151.22999999999999</v>
      </c>
      <c r="E276" s="1">
        <v>292.72000000000003</v>
      </c>
      <c r="F276" s="5">
        <v>504.8</v>
      </c>
      <c r="G276" s="5">
        <v>158.04</v>
      </c>
      <c r="H276" s="5">
        <v>273.97000000000003</v>
      </c>
      <c r="I276" s="1">
        <v>516.03</v>
      </c>
      <c r="J276" s="5">
        <v>149.58000000000001</v>
      </c>
      <c r="K276" s="1">
        <v>338.44</v>
      </c>
      <c r="L276" s="1">
        <v>468.62</v>
      </c>
      <c r="M276" s="1">
        <v>193.44</v>
      </c>
      <c r="N276" s="1">
        <v>312.27999999999997</v>
      </c>
      <c r="O276" s="1">
        <v>448.6</v>
      </c>
      <c r="P276" s="1">
        <v>177.13</v>
      </c>
      <c r="Q276" s="5">
        <v>262.61</v>
      </c>
      <c r="R276" s="1">
        <v>402.4</v>
      </c>
      <c r="S276" s="1">
        <v>154.85</v>
      </c>
      <c r="T276" s="1">
        <v>88.87</v>
      </c>
      <c r="U276" s="1">
        <v>104.39</v>
      </c>
      <c r="V276" s="1">
        <v>54.22</v>
      </c>
      <c r="W276" s="1">
        <v>93.01</v>
      </c>
      <c r="X276" s="1">
        <v>98.55</v>
      </c>
      <c r="Y276" s="1">
        <v>69.38</v>
      </c>
      <c r="Z276" s="5">
        <v>806.68</v>
      </c>
      <c r="AA276" s="1">
        <v>815.56</v>
      </c>
      <c r="AB276" s="1">
        <v>755.89</v>
      </c>
      <c r="AC276" s="56">
        <f t="shared" si="186"/>
        <v>37196</v>
      </c>
      <c r="AD276" s="10">
        <f t="shared" si="187"/>
        <v>-17.644179786279469</v>
      </c>
      <c r="AE276" s="10">
        <f t="shared" si="188"/>
        <v>-25.607230276784033</v>
      </c>
      <c r="AF276" s="10">
        <f t="shared" si="189"/>
        <v>-24.84294845417385</v>
      </c>
      <c r="AG276" s="10">
        <f t="shared" si="168"/>
        <v>-8.181532114261735</v>
      </c>
      <c r="AH276" s="10"/>
      <c r="AI276" s="10">
        <f t="shared" si="177"/>
        <v>-21.012846623844595</v>
      </c>
      <c r="AJ276" s="10">
        <f t="shared" si="190"/>
        <v>2</v>
      </c>
      <c r="AK276" s="10">
        <f t="shared" si="191"/>
        <v>5</v>
      </c>
      <c r="AL276" s="10">
        <f t="shared" si="192"/>
        <v>4</v>
      </c>
      <c r="AM276" s="10">
        <f t="shared" si="193"/>
        <v>1</v>
      </c>
      <c r="AN276" s="10" t="str">
        <f t="shared" si="194"/>
        <v/>
      </c>
      <c r="AO276" s="10">
        <f t="shared" si="195"/>
        <v>3</v>
      </c>
      <c r="AP276" s="11" t="str">
        <f t="shared" si="212"/>
        <v>小型</v>
      </c>
      <c r="AQ276" s="11" t="str">
        <f t="shared" si="212"/>
        <v>割安</v>
      </c>
      <c r="AR276" s="11" t="str">
        <f t="shared" si="212"/>
        <v>市場P</v>
      </c>
      <c r="AS276" s="11" t="str">
        <f t="shared" si="212"/>
        <v>コア</v>
      </c>
      <c r="AT276" s="11" t="str">
        <f t="shared" si="212"/>
        <v>成長</v>
      </c>
      <c r="AU276" s="10">
        <f t="shared" si="169"/>
        <v>-8.18</v>
      </c>
      <c r="AV276" s="10">
        <f t="shared" si="170"/>
        <v>-17.64</v>
      </c>
      <c r="AW276" s="10">
        <f t="shared" si="171"/>
        <v>-21.01</v>
      </c>
      <c r="AX276" s="10">
        <f t="shared" si="172"/>
        <v>-24.84</v>
      </c>
      <c r="AY276" s="10">
        <f t="shared" si="173"/>
        <v>-25.61</v>
      </c>
      <c r="AZ276" s="10">
        <f t="shared" si="196"/>
        <v>-3.2338451511491839</v>
      </c>
      <c r="BA276" s="10">
        <f t="shared" si="197"/>
        <v>4.3306047002904746</v>
      </c>
      <c r="BB276" s="10">
        <f t="shared" si="198"/>
        <v>2.3536444128964717</v>
      </c>
      <c r="BC276" s="10">
        <f t="shared" si="199"/>
        <v>-4.7824510514865803</v>
      </c>
      <c r="BD276" s="10"/>
      <c r="BE276" s="10">
        <f t="shared" si="174"/>
        <v>0.29715649827797286</v>
      </c>
      <c r="BF276" s="10">
        <f t="shared" si="200"/>
        <v>4</v>
      </c>
      <c r="BG276" s="10">
        <f t="shared" si="201"/>
        <v>1</v>
      </c>
      <c r="BH276" s="10">
        <f t="shared" si="202"/>
        <v>2</v>
      </c>
      <c r="BI276" s="10">
        <f t="shared" si="203"/>
        <v>5</v>
      </c>
      <c r="BJ276" s="10" t="str">
        <f t="shared" si="204"/>
        <v/>
      </c>
      <c r="BK276" s="10">
        <f t="shared" si="205"/>
        <v>3</v>
      </c>
      <c r="BL276" s="3" t="str">
        <f t="shared" si="211"/>
        <v>成長</v>
      </c>
      <c r="BM276" s="3" t="str">
        <f t="shared" si="211"/>
        <v>コア</v>
      </c>
      <c r="BN276" s="3" t="str">
        <f t="shared" si="211"/>
        <v>市場P</v>
      </c>
      <c r="BO276" s="3" t="str">
        <f t="shared" si="211"/>
        <v>割安</v>
      </c>
      <c r="BP276" s="3" t="str">
        <f t="shared" si="211"/>
        <v>小型</v>
      </c>
      <c r="BQ276" s="10">
        <f t="shared" si="206"/>
        <v>4.33</v>
      </c>
      <c r="BR276" s="10">
        <f t="shared" si="207"/>
        <v>2.35</v>
      </c>
      <c r="BS276" s="10">
        <f t="shared" si="208"/>
        <v>0.3</v>
      </c>
      <c r="BT276" s="10">
        <f t="shared" si="209"/>
        <v>-3.23</v>
      </c>
      <c r="BU276" s="10">
        <f t="shared" si="210"/>
        <v>-4.78</v>
      </c>
    </row>
    <row r="277" spans="1:73" x14ac:dyDescent="0.2">
      <c r="A277" s="1">
        <v>200112</v>
      </c>
      <c r="B277" s="5">
        <v>281.77</v>
      </c>
      <c r="C277" s="1">
        <v>483.49</v>
      </c>
      <c r="D277" s="1">
        <v>149.87</v>
      </c>
      <c r="E277" s="1">
        <v>290.08</v>
      </c>
      <c r="F277" s="5">
        <v>498.85</v>
      </c>
      <c r="G277" s="5">
        <v>156.99</v>
      </c>
      <c r="H277" s="5">
        <v>271.94</v>
      </c>
      <c r="I277" s="1">
        <v>508.01</v>
      </c>
      <c r="J277" s="5">
        <v>149.19</v>
      </c>
      <c r="K277" s="1">
        <v>334.2</v>
      </c>
      <c r="L277" s="1">
        <v>465.22</v>
      </c>
      <c r="M277" s="1">
        <v>188.99</v>
      </c>
      <c r="N277" s="1">
        <v>305.47000000000003</v>
      </c>
      <c r="O277" s="1">
        <v>440.39</v>
      </c>
      <c r="P277" s="1">
        <v>171.84</v>
      </c>
      <c r="Q277" s="5">
        <v>249.93</v>
      </c>
      <c r="R277" s="1">
        <v>384.3</v>
      </c>
      <c r="S277" s="1">
        <v>145.54</v>
      </c>
      <c r="T277" s="1">
        <v>84.99</v>
      </c>
      <c r="U277" s="1">
        <v>100.2</v>
      </c>
      <c r="V277" s="1">
        <v>51.28</v>
      </c>
      <c r="W277" s="1">
        <v>87.93</v>
      </c>
      <c r="X277" s="1">
        <v>93.53</v>
      </c>
      <c r="Y277" s="1">
        <v>64.31</v>
      </c>
      <c r="Z277" s="5">
        <v>797.39</v>
      </c>
      <c r="AA277" s="1">
        <v>803.32</v>
      </c>
      <c r="AB277" s="1">
        <v>749.66</v>
      </c>
      <c r="AC277" s="56">
        <f t="shared" si="186"/>
        <v>37226</v>
      </c>
      <c r="AD277" s="10">
        <f t="shared" si="187"/>
        <v>-17.166198960530032</v>
      </c>
      <c r="AE277" s="10">
        <f t="shared" si="188"/>
        <v>-19.702317017032367</v>
      </c>
      <c r="AF277" s="10">
        <f t="shared" si="189"/>
        <v>-21.021143122676577</v>
      </c>
      <c r="AG277" s="10">
        <f t="shared" si="168"/>
        <v>-7.9040459871766444</v>
      </c>
      <c r="AH277" s="10"/>
      <c r="AI277" s="10">
        <f t="shared" si="177"/>
        <v>-18.015442983312944</v>
      </c>
      <c r="AJ277" s="10">
        <f t="shared" si="190"/>
        <v>2</v>
      </c>
      <c r="AK277" s="10">
        <f t="shared" si="191"/>
        <v>4</v>
      </c>
      <c r="AL277" s="10">
        <f t="shared" si="192"/>
        <v>5</v>
      </c>
      <c r="AM277" s="10">
        <f t="shared" si="193"/>
        <v>1</v>
      </c>
      <c r="AN277" s="10" t="str">
        <f t="shared" si="194"/>
        <v/>
      </c>
      <c r="AO277" s="10">
        <f t="shared" si="195"/>
        <v>3</v>
      </c>
      <c r="AP277" s="11" t="str">
        <f t="shared" si="212"/>
        <v>小型</v>
      </c>
      <c r="AQ277" s="11" t="str">
        <f t="shared" si="212"/>
        <v>割安</v>
      </c>
      <c r="AR277" s="11" t="str">
        <f t="shared" si="212"/>
        <v>市場P</v>
      </c>
      <c r="AS277" s="11" t="str">
        <f t="shared" si="212"/>
        <v>成長</v>
      </c>
      <c r="AT277" s="11" t="str">
        <f t="shared" si="212"/>
        <v>コア</v>
      </c>
      <c r="AU277" s="10">
        <f t="shared" si="169"/>
        <v>-7.9</v>
      </c>
      <c r="AV277" s="10">
        <f t="shared" si="170"/>
        <v>-17.170000000000002</v>
      </c>
      <c r="AW277" s="10">
        <f t="shared" si="171"/>
        <v>-18.02</v>
      </c>
      <c r="AX277" s="10">
        <f t="shared" si="172"/>
        <v>-19.7</v>
      </c>
      <c r="AY277" s="10">
        <f t="shared" si="173"/>
        <v>-21.02</v>
      </c>
      <c r="AZ277" s="10">
        <f t="shared" si="196"/>
        <v>-1.1786846275752771</v>
      </c>
      <c r="BA277" s="10">
        <f t="shared" si="197"/>
        <v>-0.6643887623386413</v>
      </c>
      <c r="BB277" s="10">
        <f t="shared" si="198"/>
        <v>-0.74095703909188293</v>
      </c>
      <c r="BC277" s="10">
        <f t="shared" si="199"/>
        <v>-4.8284528388104047</v>
      </c>
      <c r="BD277" s="10"/>
      <c r="BE277" s="10">
        <f t="shared" si="174"/>
        <v>-1.1516338572916118</v>
      </c>
      <c r="BF277" s="10">
        <f t="shared" si="200"/>
        <v>4</v>
      </c>
      <c r="BG277" s="10">
        <f t="shared" si="201"/>
        <v>1</v>
      </c>
      <c r="BH277" s="10">
        <f t="shared" si="202"/>
        <v>2</v>
      </c>
      <c r="BI277" s="10">
        <f t="shared" si="203"/>
        <v>5</v>
      </c>
      <c r="BJ277" s="10" t="str">
        <f t="shared" si="204"/>
        <v/>
      </c>
      <c r="BK277" s="10">
        <f t="shared" si="205"/>
        <v>3</v>
      </c>
      <c r="BL277" s="3" t="str">
        <f t="shared" si="211"/>
        <v>成長</v>
      </c>
      <c r="BM277" s="3" t="str">
        <f t="shared" si="211"/>
        <v>コア</v>
      </c>
      <c r="BN277" s="3" t="str">
        <f t="shared" si="211"/>
        <v>市場P</v>
      </c>
      <c r="BO277" s="3" t="str">
        <f t="shared" si="211"/>
        <v>割安</v>
      </c>
      <c r="BP277" s="3" t="str">
        <f t="shared" si="211"/>
        <v>小型</v>
      </c>
      <c r="BQ277" s="10">
        <f t="shared" si="206"/>
        <v>-0.66</v>
      </c>
      <c r="BR277" s="10">
        <f t="shared" si="207"/>
        <v>-0.74</v>
      </c>
      <c r="BS277" s="10">
        <f t="shared" si="208"/>
        <v>-1.1499999999999999</v>
      </c>
      <c r="BT277" s="10">
        <f t="shared" si="209"/>
        <v>-1.18</v>
      </c>
      <c r="BU277" s="10">
        <f t="shared" si="210"/>
        <v>-4.83</v>
      </c>
    </row>
    <row r="278" spans="1:73" x14ac:dyDescent="0.2">
      <c r="A278" s="1">
        <v>200201</v>
      </c>
      <c r="B278" s="5">
        <v>266.08</v>
      </c>
      <c r="C278" s="1">
        <v>460.3</v>
      </c>
      <c r="D278" s="1">
        <v>140.38999999999999</v>
      </c>
      <c r="E278" s="1">
        <v>273.39999999999998</v>
      </c>
      <c r="F278" s="5">
        <v>473.87</v>
      </c>
      <c r="G278" s="5">
        <v>146.94999999999999</v>
      </c>
      <c r="H278" s="5">
        <v>254.78</v>
      </c>
      <c r="I278" s="1">
        <v>479.17</v>
      </c>
      <c r="J278" s="5">
        <v>139.22</v>
      </c>
      <c r="K278" s="1">
        <v>319.01</v>
      </c>
      <c r="L278" s="1">
        <v>445.64</v>
      </c>
      <c r="M278" s="1">
        <v>179.13</v>
      </c>
      <c r="N278" s="1">
        <v>292.12</v>
      </c>
      <c r="O278" s="1">
        <v>422.59</v>
      </c>
      <c r="P278" s="1">
        <v>163.03</v>
      </c>
      <c r="Q278" s="5">
        <v>240.29</v>
      </c>
      <c r="R278" s="1">
        <v>370.36</v>
      </c>
      <c r="S278" s="1">
        <v>138.69</v>
      </c>
      <c r="T278" s="1">
        <v>80.89</v>
      </c>
      <c r="U278" s="1">
        <v>95.63</v>
      </c>
      <c r="V278" s="1">
        <v>48.42</v>
      </c>
      <c r="W278" s="1">
        <v>85.72</v>
      </c>
      <c r="X278" s="1">
        <v>91.23</v>
      </c>
      <c r="Y278" s="1">
        <v>62.51</v>
      </c>
      <c r="Z278" s="5">
        <v>752.05</v>
      </c>
      <c r="AA278" s="1">
        <v>763.51</v>
      </c>
      <c r="AB278" s="1">
        <v>701.91</v>
      </c>
      <c r="AC278" s="56">
        <f t="shared" si="186"/>
        <v>37257</v>
      </c>
      <c r="AD278" s="10">
        <f t="shared" si="187"/>
        <v>-21.536907639831782</v>
      </c>
      <c r="AE278" s="10">
        <f t="shared" si="188"/>
        <v>-26.140932850824296</v>
      </c>
      <c r="AF278" s="10">
        <f t="shared" si="189"/>
        <v>-27.232742124353816</v>
      </c>
      <c r="AG278" s="10">
        <f t="shared" si="168"/>
        <v>-12.761399941911122</v>
      </c>
      <c r="AH278" s="10"/>
      <c r="AI278" s="10">
        <f t="shared" si="177"/>
        <v>-23.513857106534452</v>
      </c>
      <c r="AJ278" s="10">
        <f t="shared" si="190"/>
        <v>2</v>
      </c>
      <c r="AK278" s="10">
        <f t="shared" si="191"/>
        <v>4</v>
      </c>
      <c r="AL278" s="10">
        <f t="shared" si="192"/>
        <v>5</v>
      </c>
      <c r="AM278" s="10">
        <f t="shared" si="193"/>
        <v>1</v>
      </c>
      <c r="AN278" s="10" t="str">
        <f t="shared" si="194"/>
        <v/>
      </c>
      <c r="AO278" s="10">
        <f t="shared" si="195"/>
        <v>3</v>
      </c>
      <c r="AP278" s="11" t="str">
        <f t="shared" si="212"/>
        <v>小型</v>
      </c>
      <c r="AQ278" s="11" t="str">
        <f t="shared" si="212"/>
        <v>割安</v>
      </c>
      <c r="AR278" s="11" t="str">
        <f t="shared" si="212"/>
        <v>市場P</v>
      </c>
      <c r="AS278" s="11" t="str">
        <f t="shared" si="212"/>
        <v>成長</v>
      </c>
      <c r="AT278" s="11" t="str">
        <f t="shared" si="212"/>
        <v>コア</v>
      </c>
      <c r="AU278" s="10">
        <f t="shared" si="169"/>
        <v>-12.76</v>
      </c>
      <c r="AV278" s="10">
        <f t="shared" si="170"/>
        <v>-21.54</v>
      </c>
      <c r="AW278" s="10">
        <f t="shared" si="171"/>
        <v>-23.51</v>
      </c>
      <c r="AX278" s="10">
        <f t="shared" si="172"/>
        <v>-26.14</v>
      </c>
      <c r="AY278" s="10">
        <f t="shared" si="173"/>
        <v>-27.23</v>
      </c>
      <c r="AZ278" s="10">
        <f t="shared" si="196"/>
        <v>-5.0075172897664615</v>
      </c>
      <c r="BA278" s="10">
        <f t="shared" si="197"/>
        <v>-6.3953118032995864</v>
      </c>
      <c r="BB278" s="10">
        <f t="shared" si="198"/>
        <v>-6.310215488710746</v>
      </c>
      <c r="BC278" s="10">
        <f t="shared" si="199"/>
        <v>-3.857079982395073</v>
      </c>
      <c r="BD278" s="10"/>
      <c r="BE278" s="10">
        <f t="shared" si="174"/>
        <v>-5.686050740541015</v>
      </c>
      <c r="BF278" s="10">
        <f t="shared" si="200"/>
        <v>2</v>
      </c>
      <c r="BG278" s="10">
        <f t="shared" si="201"/>
        <v>5</v>
      </c>
      <c r="BH278" s="10">
        <f t="shared" si="202"/>
        <v>4</v>
      </c>
      <c r="BI278" s="10">
        <f t="shared" si="203"/>
        <v>1</v>
      </c>
      <c r="BJ278" s="10" t="str">
        <f t="shared" si="204"/>
        <v/>
      </c>
      <c r="BK278" s="10">
        <f t="shared" si="205"/>
        <v>3</v>
      </c>
      <c r="BL278" s="3" t="str">
        <f t="shared" si="211"/>
        <v>小型</v>
      </c>
      <c r="BM278" s="3" t="str">
        <f t="shared" si="211"/>
        <v>割安</v>
      </c>
      <c r="BN278" s="3" t="str">
        <f t="shared" si="211"/>
        <v>市場P</v>
      </c>
      <c r="BO278" s="3" t="str">
        <f t="shared" si="211"/>
        <v>コア</v>
      </c>
      <c r="BP278" s="3" t="str">
        <f t="shared" si="211"/>
        <v>成長</v>
      </c>
      <c r="BQ278" s="10">
        <f t="shared" si="206"/>
        <v>-3.86</v>
      </c>
      <c r="BR278" s="10">
        <f t="shared" si="207"/>
        <v>-5.01</v>
      </c>
      <c r="BS278" s="10">
        <f t="shared" si="208"/>
        <v>-5.69</v>
      </c>
      <c r="BT278" s="10">
        <f t="shared" si="209"/>
        <v>-6.31</v>
      </c>
      <c r="BU278" s="10">
        <f t="shared" si="210"/>
        <v>-6.4</v>
      </c>
    </row>
    <row r="279" spans="1:73" x14ac:dyDescent="0.2">
      <c r="A279" s="1">
        <v>200202</v>
      </c>
      <c r="B279" s="5">
        <v>277.77</v>
      </c>
      <c r="C279" s="1">
        <v>482.32</v>
      </c>
      <c r="D279" s="1">
        <v>146.01</v>
      </c>
      <c r="E279" s="1">
        <v>284.58</v>
      </c>
      <c r="F279" s="5">
        <v>492.67</v>
      </c>
      <c r="G279" s="5">
        <v>153.11000000000001</v>
      </c>
      <c r="H279" s="5">
        <v>264.76</v>
      </c>
      <c r="I279" s="1">
        <v>496.58</v>
      </c>
      <c r="J279" s="5">
        <v>144.88</v>
      </c>
      <c r="K279" s="1">
        <v>332.8</v>
      </c>
      <c r="L279" s="1">
        <v>464.51</v>
      </c>
      <c r="M279" s="1">
        <v>187.11</v>
      </c>
      <c r="N279" s="1">
        <v>306.23</v>
      </c>
      <c r="O279" s="1">
        <v>445.18</v>
      </c>
      <c r="P279" s="1">
        <v>169.37</v>
      </c>
      <c r="Q279" s="5">
        <v>254.55</v>
      </c>
      <c r="R279" s="1">
        <v>396.9</v>
      </c>
      <c r="S279" s="1">
        <v>141.01</v>
      </c>
      <c r="T279" s="1">
        <v>85.55</v>
      </c>
      <c r="U279" s="1">
        <v>102.31</v>
      </c>
      <c r="V279" s="1">
        <v>49.42</v>
      </c>
      <c r="W279" s="1">
        <v>91.19</v>
      </c>
      <c r="X279" s="1">
        <v>98.13</v>
      </c>
      <c r="Y279" s="1">
        <v>62.64</v>
      </c>
      <c r="Z279" s="5">
        <v>784.81</v>
      </c>
      <c r="AA279" s="1">
        <v>799.22</v>
      </c>
      <c r="AB279" s="1">
        <v>730.33</v>
      </c>
      <c r="AC279" s="56">
        <f t="shared" si="186"/>
        <v>37288</v>
      </c>
      <c r="AD279" s="10">
        <f t="shared" si="187"/>
        <v>-16.575792468165794</v>
      </c>
      <c r="AE279" s="10">
        <f t="shared" si="188"/>
        <v>-17.28254997298756</v>
      </c>
      <c r="AF279" s="10">
        <f t="shared" si="189"/>
        <v>-19.591824338688614</v>
      </c>
      <c r="AG279" s="10">
        <f t="shared" si="168"/>
        <v>-9.1249866124022745</v>
      </c>
      <c r="AH279" s="10"/>
      <c r="AI279" s="10">
        <f t="shared" si="177"/>
        <v>-16.442016949874372</v>
      </c>
      <c r="AJ279" s="10">
        <f t="shared" si="190"/>
        <v>3</v>
      </c>
      <c r="AK279" s="10">
        <f t="shared" si="191"/>
        <v>4</v>
      </c>
      <c r="AL279" s="10">
        <f t="shared" si="192"/>
        <v>5</v>
      </c>
      <c r="AM279" s="10">
        <f t="shared" si="193"/>
        <v>1</v>
      </c>
      <c r="AN279" s="10" t="str">
        <f t="shared" si="194"/>
        <v/>
      </c>
      <c r="AO279" s="10">
        <f t="shared" si="195"/>
        <v>2</v>
      </c>
      <c r="AP279" s="11" t="str">
        <f t="shared" si="212"/>
        <v>小型</v>
      </c>
      <c r="AQ279" s="11" t="str">
        <f t="shared" si="212"/>
        <v>市場P</v>
      </c>
      <c r="AR279" s="11" t="str">
        <f t="shared" si="212"/>
        <v>割安</v>
      </c>
      <c r="AS279" s="11" t="str">
        <f t="shared" si="212"/>
        <v>成長</v>
      </c>
      <c r="AT279" s="11" t="str">
        <f t="shared" si="212"/>
        <v>コア</v>
      </c>
      <c r="AU279" s="10">
        <f t="shared" si="169"/>
        <v>-9.1199999999999992</v>
      </c>
      <c r="AV279" s="10">
        <f t="shared" si="170"/>
        <v>-16.440000000000001</v>
      </c>
      <c r="AW279" s="10">
        <f t="shared" si="171"/>
        <v>-16.579999999999998</v>
      </c>
      <c r="AX279" s="10">
        <f t="shared" si="172"/>
        <v>-17.28</v>
      </c>
      <c r="AY279" s="10">
        <f t="shared" si="173"/>
        <v>-19.59</v>
      </c>
      <c r="AZ279" s="10">
        <f t="shared" si="196"/>
        <v>3.9673328127967533</v>
      </c>
      <c r="BA279" s="10">
        <f t="shared" si="197"/>
        <v>4.1919020074855595</v>
      </c>
      <c r="BB279" s="10">
        <f t="shared" si="198"/>
        <v>3.9171049532930269</v>
      </c>
      <c r="BC279" s="10">
        <f t="shared" si="199"/>
        <v>5.9344958175537865</v>
      </c>
      <c r="BD279" s="10"/>
      <c r="BE279" s="10">
        <f t="shared" si="174"/>
        <v>4.3560933448573813</v>
      </c>
      <c r="BF279" s="10">
        <f t="shared" si="200"/>
        <v>4</v>
      </c>
      <c r="BG279" s="10">
        <f t="shared" si="201"/>
        <v>3</v>
      </c>
      <c r="BH279" s="10">
        <f t="shared" si="202"/>
        <v>5</v>
      </c>
      <c r="BI279" s="10">
        <f t="shared" si="203"/>
        <v>1</v>
      </c>
      <c r="BJ279" s="10" t="str">
        <f t="shared" si="204"/>
        <v/>
      </c>
      <c r="BK279" s="10">
        <f t="shared" si="205"/>
        <v>2</v>
      </c>
      <c r="BL279" s="3" t="str">
        <f t="shared" si="211"/>
        <v>小型</v>
      </c>
      <c r="BM279" s="3" t="str">
        <f t="shared" si="211"/>
        <v>市場P</v>
      </c>
      <c r="BN279" s="3" t="str">
        <f t="shared" si="211"/>
        <v>成長</v>
      </c>
      <c r="BO279" s="3" t="str">
        <f t="shared" si="211"/>
        <v>割安</v>
      </c>
      <c r="BP279" s="3" t="str">
        <f t="shared" si="211"/>
        <v>コア</v>
      </c>
      <c r="BQ279" s="10">
        <f t="shared" si="206"/>
        <v>5.93</v>
      </c>
      <c r="BR279" s="10">
        <f t="shared" si="207"/>
        <v>4.3600000000000003</v>
      </c>
      <c r="BS279" s="10">
        <f t="shared" si="208"/>
        <v>4.1900000000000004</v>
      </c>
      <c r="BT279" s="10">
        <f t="shared" si="209"/>
        <v>3.97</v>
      </c>
      <c r="BU279" s="10">
        <f t="shared" si="210"/>
        <v>3.92</v>
      </c>
    </row>
    <row r="280" spans="1:73" x14ac:dyDescent="0.2">
      <c r="A280" s="1">
        <v>200203</v>
      </c>
      <c r="B280" s="5">
        <v>291</v>
      </c>
      <c r="C280" s="1">
        <v>503.16</v>
      </c>
      <c r="D280" s="1">
        <v>153.62</v>
      </c>
      <c r="E280" s="1">
        <v>298.81</v>
      </c>
      <c r="F280" s="5">
        <v>516.11</v>
      </c>
      <c r="G280" s="5">
        <v>161.07</v>
      </c>
      <c r="H280" s="5">
        <v>280.12</v>
      </c>
      <c r="I280" s="1">
        <v>526.92999999999995</v>
      </c>
      <c r="J280" s="5">
        <v>153.05000000000001</v>
      </c>
      <c r="K280" s="1">
        <v>345.87</v>
      </c>
      <c r="L280" s="1">
        <v>481.66</v>
      </c>
      <c r="M280" s="1">
        <v>195.07</v>
      </c>
      <c r="N280" s="1">
        <v>317.91000000000003</v>
      </c>
      <c r="O280" s="1">
        <v>460.58</v>
      </c>
      <c r="P280" s="1">
        <v>176.95</v>
      </c>
      <c r="Q280" s="5">
        <v>263.64</v>
      </c>
      <c r="R280" s="1">
        <v>409.13</v>
      </c>
      <c r="S280" s="1">
        <v>148.56</v>
      </c>
      <c r="T280" s="1">
        <v>88.57</v>
      </c>
      <c r="U280" s="1">
        <v>105.17</v>
      </c>
      <c r="V280" s="1">
        <v>52.3</v>
      </c>
      <c r="W280" s="1">
        <v>94.53</v>
      </c>
      <c r="X280" s="1">
        <v>101.76</v>
      </c>
      <c r="Y280" s="1">
        <v>64.84</v>
      </c>
      <c r="Z280" s="5">
        <v>822.56</v>
      </c>
      <c r="AA280" s="1">
        <v>834.18</v>
      </c>
      <c r="AB280" s="1">
        <v>768.52</v>
      </c>
      <c r="AC280" s="56">
        <f t="shared" si="186"/>
        <v>37316</v>
      </c>
      <c r="AD280" s="10">
        <f t="shared" si="187"/>
        <v>-14.312989772878204</v>
      </c>
      <c r="AE280" s="10">
        <f t="shared" si="188"/>
        <v>-16.961385781306394</v>
      </c>
      <c r="AF280" s="10">
        <f t="shared" si="189"/>
        <v>-17.631145612796985</v>
      </c>
      <c r="AG280" s="10">
        <f t="shared" si="168"/>
        <v>-9.5264241592312953</v>
      </c>
      <c r="AH280" s="10"/>
      <c r="AI280" s="10">
        <f t="shared" si="177"/>
        <v>-15.351843085599038</v>
      </c>
      <c r="AJ280" s="10">
        <f t="shared" si="190"/>
        <v>2</v>
      </c>
      <c r="AK280" s="10">
        <f t="shared" si="191"/>
        <v>4</v>
      </c>
      <c r="AL280" s="10">
        <f t="shared" si="192"/>
        <v>5</v>
      </c>
      <c r="AM280" s="10">
        <f t="shared" si="193"/>
        <v>1</v>
      </c>
      <c r="AN280" s="10" t="str">
        <f t="shared" si="194"/>
        <v/>
      </c>
      <c r="AO280" s="10">
        <f t="shared" si="195"/>
        <v>3</v>
      </c>
      <c r="AP280" s="11" t="str">
        <f t="shared" si="212"/>
        <v>小型</v>
      </c>
      <c r="AQ280" s="11" t="str">
        <f t="shared" si="212"/>
        <v>割安</v>
      </c>
      <c r="AR280" s="11" t="str">
        <f t="shared" si="212"/>
        <v>市場P</v>
      </c>
      <c r="AS280" s="11" t="str">
        <f t="shared" si="212"/>
        <v>成長</v>
      </c>
      <c r="AT280" s="11" t="str">
        <f t="shared" si="212"/>
        <v>コア</v>
      </c>
      <c r="AU280" s="10">
        <f t="shared" si="169"/>
        <v>-9.5299999999999994</v>
      </c>
      <c r="AV280" s="10">
        <f t="shared" si="170"/>
        <v>-14.31</v>
      </c>
      <c r="AW280" s="10">
        <f t="shared" si="171"/>
        <v>-15.35</v>
      </c>
      <c r="AX280" s="10">
        <f t="shared" si="172"/>
        <v>-16.96</v>
      </c>
      <c r="AY280" s="10">
        <f t="shared" si="173"/>
        <v>-17.63</v>
      </c>
      <c r="AZ280" s="10">
        <f t="shared" si="196"/>
        <v>4.757748594393818</v>
      </c>
      <c r="BA280" s="10">
        <f t="shared" si="197"/>
        <v>5.1988766246489293</v>
      </c>
      <c r="BB280" s="10">
        <f t="shared" si="198"/>
        <v>5.8014805861912766</v>
      </c>
      <c r="BC280" s="10">
        <f t="shared" si="199"/>
        <v>3.5710076605774743</v>
      </c>
      <c r="BD280" s="10"/>
      <c r="BE280" s="10">
        <f t="shared" si="174"/>
        <v>4.8100814209808718</v>
      </c>
      <c r="BF280" s="10">
        <f t="shared" si="200"/>
        <v>4</v>
      </c>
      <c r="BG280" s="10">
        <f t="shared" si="201"/>
        <v>2</v>
      </c>
      <c r="BH280" s="10">
        <f t="shared" si="202"/>
        <v>1</v>
      </c>
      <c r="BI280" s="10">
        <f t="shared" si="203"/>
        <v>5</v>
      </c>
      <c r="BJ280" s="10" t="str">
        <f t="shared" si="204"/>
        <v/>
      </c>
      <c r="BK280" s="10">
        <f t="shared" si="205"/>
        <v>3</v>
      </c>
      <c r="BL280" s="3" t="str">
        <f t="shared" si="211"/>
        <v>コア</v>
      </c>
      <c r="BM280" s="3" t="str">
        <f t="shared" si="211"/>
        <v>成長</v>
      </c>
      <c r="BN280" s="3" t="str">
        <f t="shared" si="211"/>
        <v>市場P</v>
      </c>
      <c r="BO280" s="3" t="str">
        <f t="shared" si="211"/>
        <v>割安</v>
      </c>
      <c r="BP280" s="3" t="str">
        <f t="shared" si="211"/>
        <v>小型</v>
      </c>
      <c r="BQ280" s="10">
        <f t="shared" si="206"/>
        <v>5.8</v>
      </c>
      <c r="BR280" s="10">
        <f t="shared" si="207"/>
        <v>5.2</v>
      </c>
      <c r="BS280" s="10">
        <f t="shared" si="208"/>
        <v>4.8099999999999996</v>
      </c>
      <c r="BT280" s="10">
        <f t="shared" si="209"/>
        <v>4.76</v>
      </c>
      <c r="BU280" s="10">
        <f t="shared" si="210"/>
        <v>3.57</v>
      </c>
    </row>
    <row r="281" spans="1:73" x14ac:dyDescent="0.2">
      <c r="A281" s="1">
        <v>200204</v>
      </c>
      <c r="B281" s="5">
        <v>297.39999999999998</v>
      </c>
      <c r="C281" s="1">
        <v>512.26</v>
      </c>
      <c r="D281" s="1">
        <v>157.59</v>
      </c>
      <c r="E281" s="1">
        <v>305.18</v>
      </c>
      <c r="F281" s="5">
        <v>524.47</v>
      </c>
      <c r="G281" s="5">
        <v>165.16</v>
      </c>
      <c r="H281" s="5">
        <v>284.29000000000002</v>
      </c>
      <c r="I281" s="1">
        <v>531.30999999999995</v>
      </c>
      <c r="J281" s="5">
        <v>155.86000000000001</v>
      </c>
      <c r="K281" s="1">
        <v>356.31</v>
      </c>
      <c r="L281" s="1">
        <v>492.56</v>
      </c>
      <c r="M281" s="1">
        <v>203.03</v>
      </c>
      <c r="N281" s="1">
        <v>327.01</v>
      </c>
      <c r="O281" s="1">
        <v>471.15</v>
      </c>
      <c r="P281" s="1">
        <v>183.85</v>
      </c>
      <c r="Q281" s="5">
        <v>270.3</v>
      </c>
      <c r="R281" s="1">
        <v>418.75</v>
      </c>
      <c r="S281" s="1">
        <v>153.26</v>
      </c>
      <c r="T281" s="1">
        <v>90.88</v>
      </c>
      <c r="U281" s="1">
        <v>107.73</v>
      </c>
      <c r="V281" s="1">
        <v>53.95</v>
      </c>
      <c r="W281" s="1">
        <v>96.74</v>
      </c>
      <c r="X281" s="1">
        <v>103.98</v>
      </c>
      <c r="Y281" s="1">
        <v>66.900000000000006</v>
      </c>
      <c r="Z281" s="5">
        <v>840.86</v>
      </c>
      <c r="AA281" s="1">
        <v>849.61</v>
      </c>
      <c r="AB281" s="1">
        <v>788.39</v>
      </c>
      <c r="AC281" s="56">
        <f t="shared" si="186"/>
        <v>37347</v>
      </c>
      <c r="AD281" s="10">
        <f t="shared" si="187"/>
        <v>-18.934417360928634</v>
      </c>
      <c r="AE281" s="10">
        <f t="shared" si="188"/>
        <v>-19.26874572294458</v>
      </c>
      <c r="AF281" s="10">
        <f t="shared" si="189"/>
        <v>-20.589385474860332</v>
      </c>
      <c r="AG281" s="10">
        <f t="shared" ref="AG281:AG344" si="213">IFERROR((Q281/Q269-1)*100,"")</f>
        <v>-14.696878846214535</v>
      </c>
      <c r="AH281" s="10"/>
      <c r="AI281" s="10">
        <f t="shared" si="177"/>
        <v>-18.783383075927475</v>
      </c>
      <c r="AJ281" s="10">
        <f t="shared" si="190"/>
        <v>3</v>
      </c>
      <c r="AK281" s="10">
        <f t="shared" si="191"/>
        <v>4</v>
      </c>
      <c r="AL281" s="10">
        <f t="shared" si="192"/>
        <v>5</v>
      </c>
      <c r="AM281" s="10">
        <f t="shared" si="193"/>
        <v>1</v>
      </c>
      <c r="AN281" s="10" t="str">
        <f t="shared" si="194"/>
        <v/>
      </c>
      <c r="AO281" s="10">
        <f t="shared" si="195"/>
        <v>2</v>
      </c>
      <c r="AP281" s="11" t="str">
        <f t="shared" si="212"/>
        <v>小型</v>
      </c>
      <c r="AQ281" s="11" t="str">
        <f t="shared" si="212"/>
        <v>市場P</v>
      </c>
      <c r="AR281" s="11" t="str">
        <f t="shared" si="212"/>
        <v>割安</v>
      </c>
      <c r="AS281" s="11" t="str">
        <f t="shared" si="212"/>
        <v>成長</v>
      </c>
      <c r="AT281" s="11" t="str">
        <f t="shared" si="212"/>
        <v>コア</v>
      </c>
      <c r="AU281" s="10">
        <f t="shared" ref="AU281:AU344" si="214">ROUND(INDEX($AD281:$AI281,MATCH(AP281,$AD$12:$AI$12,0)),2)</f>
        <v>-14.7</v>
      </c>
      <c r="AV281" s="10">
        <f t="shared" ref="AV281:AV344" si="215">ROUND(INDEX($AD281:$AI281,MATCH(AQ281,$AD$12:$AI$12,0)),2)</f>
        <v>-18.78</v>
      </c>
      <c r="AW281" s="10">
        <f t="shared" ref="AW281:AW344" si="216">ROUND(INDEX($AD281:$AI281,MATCH(AR281,$AD$12:$AI$12,0)),2)</f>
        <v>-18.93</v>
      </c>
      <c r="AX281" s="10">
        <f t="shared" ref="AX281:AX344" si="217">ROUND(INDEX($AD281:$AI281,MATCH(AS281,$AD$12:$AI$12,0)),2)</f>
        <v>-19.27</v>
      </c>
      <c r="AY281" s="10">
        <f t="shared" ref="AY281:AY344" si="218">ROUND(INDEX($AD281:$AI281,MATCH(AT281,$AD$12:$AI$12,0)),2)</f>
        <v>-20.59</v>
      </c>
      <c r="AZ281" s="10">
        <f t="shared" si="196"/>
        <v>1.6198097304838122</v>
      </c>
      <c r="BA281" s="10">
        <f t="shared" si="197"/>
        <v>2.5392686409635656</v>
      </c>
      <c r="BB281" s="10">
        <f t="shared" si="198"/>
        <v>1.4886477224046901</v>
      </c>
      <c r="BC281" s="10">
        <f t="shared" si="199"/>
        <v>2.5261720527992804</v>
      </c>
      <c r="BD281" s="10"/>
      <c r="BE281" s="10">
        <f t="shared" si="174"/>
        <v>2.2247617195098268</v>
      </c>
      <c r="BF281" s="10">
        <f t="shared" si="200"/>
        <v>4</v>
      </c>
      <c r="BG281" s="10">
        <f t="shared" si="201"/>
        <v>1</v>
      </c>
      <c r="BH281" s="10">
        <f t="shared" si="202"/>
        <v>5</v>
      </c>
      <c r="BI281" s="10">
        <f t="shared" si="203"/>
        <v>2</v>
      </c>
      <c r="BJ281" s="10" t="str">
        <f t="shared" si="204"/>
        <v/>
      </c>
      <c r="BK281" s="10">
        <f t="shared" si="205"/>
        <v>3</v>
      </c>
      <c r="BL281" s="3" t="str">
        <f t="shared" si="211"/>
        <v>成長</v>
      </c>
      <c r="BM281" s="3" t="str">
        <f t="shared" si="211"/>
        <v>小型</v>
      </c>
      <c r="BN281" s="3" t="str">
        <f t="shared" si="211"/>
        <v>市場P</v>
      </c>
      <c r="BO281" s="3" t="str">
        <f t="shared" si="211"/>
        <v>割安</v>
      </c>
      <c r="BP281" s="3" t="str">
        <f t="shared" si="211"/>
        <v>コア</v>
      </c>
      <c r="BQ281" s="10">
        <f t="shared" si="206"/>
        <v>2.54</v>
      </c>
      <c r="BR281" s="10">
        <f t="shared" si="207"/>
        <v>2.5299999999999998</v>
      </c>
      <c r="BS281" s="10">
        <f t="shared" si="208"/>
        <v>2.2200000000000002</v>
      </c>
      <c r="BT281" s="10">
        <f t="shared" si="209"/>
        <v>1.62</v>
      </c>
      <c r="BU281" s="10">
        <f t="shared" si="210"/>
        <v>1.49</v>
      </c>
    </row>
    <row r="282" spans="1:73" x14ac:dyDescent="0.2">
      <c r="A282" s="1">
        <v>200205</v>
      </c>
      <c r="B282" s="5">
        <v>308.01</v>
      </c>
      <c r="C282" s="1">
        <v>540.54</v>
      </c>
      <c r="D282" s="1">
        <v>160.16999999999999</v>
      </c>
      <c r="E282" s="1">
        <v>314.5</v>
      </c>
      <c r="F282" s="5">
        <v>552.03</v>
      </c>
      <c r="G282" s="5">
        <v>167.33</v>
      </c>
      <c r="H282" s="5">
        <v>291.38</v>
      </c>
      <c r="I282" s="1">
        <v>558.70000000000005</v>
      </c>
      <c r="J282" s="5">
        <v>157.61000000000001</v>
      </c>
      <c r="K282" s="1">
        <v>369.89</v>
      </c>
      <c r="L282" s="1">
        <v>518.83000000000004</v>
      </c>
      <c r="M282" s="1">
        <v>206.52</v>
      </c>
      <c r="N282" s="1">
        <v>341.93</v>
      </c>
      <c r="O282" s="1">
        <v>498.01</v>
      </c>
      <c r="P282" s="1">
        <v>188.47</v>
      </c>
      <c r="Q282" s="5">
        <v>286.98</v>
      </c>
      <c r="R282" s="1">
        <v>445.05</v>
      </c>
      <c r="S282" s="1">
        <v>162.11000000000001</v>
      </c>
      <c r="T282" s="1">
        <v>96.54</v>
      </c>
      <c r="U282" s="1">
        <v>114.61</v>
      </c>
      <c r="V282" s="1">
        <v>57.04</v>
      </c>
      <c r="W282" s="1">
        <v>102.57</v>
      </c>
      <c r="X282" s="1">
        <v>110.26</v>
      </c>
      <c r="Y282" s="1">
        <v>70.87</v>
      </c>
      <c r="Z282" s="5">
        <v>870.34</v>
      </c>
      <c r="AA282" s="1">
        <v>896.44</v>
      </c>
      <c r="AB282" s="1">
        <v>801.07</v>
      </c>
      <c r="AC282" s="56">
        <f t="shared" si="186"/>
        <v>37377</v>
      </c>
      <c r="AD282" s="10">
        <f t="shared" si="187"/>
        <v>-11.036083221865889</v>
      </c>
      <c r="AE282" s="10">
        <f t="shared" si="188"/>
        <v>-15.125538929748917</v>
      </c>
      <c r="AF282" s="10">
        <f t="shared" si="189"/>
        <v>-15.358024691358029</v>
      </c>
      <c r="AG282" s="10">
        <f t="shared" si="213"/>
        <v>-7.6522074913116134</v>
      </c>
      <c r="AH282" s="10"/>
      <c r="AI282" s="10">
        <f t="shared" si="177"/>
        <v>-12.682217205919233</v>
      </c>
      <c r="AJ282" s="10">
        <f t="shared" si="190"/>
        <v>2</v>
      </c>
      <c r="AK282" s="10">
        <f t="shared" si="191"/>
        <v>4</v>
      </c>
      <c r="AL282" s="10">
        <f t="shared" si="192"/>
        <v>5</v>
      </c>
      <c r="AM282" s="10">
        <f t="shared" si="193"/>
        <v>1</v>
      </c>
      <c r="AN282" s="10" t="str">
        <f t="shared" si="194"/>
        <v/>
      </c>
      <c r="AO282" s="10">
        <f t="shared" si="195"/>
        <v>3</v>
      </c>
      <c r="AP282" s="11" t="str">
        <f t="shared" si="212"/>
        <v>小型</v>
      </c>
      <c r="AQ282" s="11" t="str">
        <f t="shared" si="212"/>
        <v>割安</v>
      </c>
      <c r="AR282" s="11" t="str">
        <f t="shared" si="212"/>
        <v>市場P</v>
      </c>
      <c r="AS282" s="11" t="str">
        <f t="shared" si="212"/>
        <v>成長</v>
      </c>
      <c r="AT282" s="11" t="str">
        <f t="shared" si="212"/>
        <v>コア</v>
      </c>
      <c r="AU282" s="10">
        <f t="shared" si="214"/>
        <v>-7.65</v>
      </c>
      <c r="AV282" s="10">
        <f t="shared" si="215"/>
        <v>-11.04</v>
      </c>
      <c r="AW282" s="10">
        <f t="shared" si="216"/>
        <v>-12.68</v>
      </c>
      <c r="AX282" s="10">
        <f t="shared" si="217"/>
        <v>-15.13</v>
      </c>
      <c r="AY282" s="10">
        <f t="shared" si="218"/>
        <v>-15.36</v>
      </c>
      <c r="AZ282" s="10">
        <f t="shared" si="196"/>
        <v>5.2548286841954672</v>
      </c>
      <c r="BA282" s="10">
        <f t="shared" si="197"/>
        <v>1.3138774521676</v>
      </c>
      <c r="BB282" s="10">
        <f t="shared" si="198"/>
        <v>2.4939322522775864</v>
      </c>
      <c r="BC282" s="10">
        <f t="shared" si="199"/>
        <v>6.1709211986681556</v>
      </c>
      <c r="BD282" s="10"/>
      <c r="BE282" s="10">
        <f t="shared" ref="BE282:BE345" si="219">IFERROR((Z282/Z281-1)*100,"")</f>
        <v>3.5059344004947368</v>
      </c>
      <c r="BF282" s="10">
        <f t="shared" si="200"/>
        <v>2</v>
      </c>
      <c r="BG282" s="10">
        <f t="shared" si="201"/>
        <v>5</v>
      </c>
      <c r="BH282" s="10">
        <f t="shared" si="202"/>
        <v>4</v>
      </c>
      <c r="BI282" s="10">
        <f t="shared" si="203"/>
        <v>1</v>
      </c>
      <c r="BJ282" s="10" t="str">
        <f t="shared" si="204"/>
        <v/>
      </c>
      <c r="BK282" s="10">
        <f t="shared" si="205"/>
        <v>3</v>
      </c>
      <c r="BL282" s="3" t="str">
        <f t="shared" si="211"/>
        <v>小型</v>
      </c>
      <c r="BM282" s="3" t="str">
        <f t="shared" si="211"/>
        <v>割安</v>
      </c>
      <c r="BN282" s="3" t="str">
        <f t="shared" si="211"/>
        <v>市場P</v>
      </c>
      <c r="BO282" s="3" t="str">
        <f t="shared" si="211"/>
        <v>コア</v>
      </c>
      <c r="BP282" s="3" t="str">
        <f t="shared" si="211"/>
        <v>成長</v>
      </c>
      <c r="BQ282" s="10">
        <f t="shared" si="206"/>
        <v>6.17</v>
      </c>
      <c r="BR282" s="10">
        <f t="shared" si="207"/>
        <v>5.25</v>
      </c>
      <c r="BS282" s="10">
        <f t="shared" si="208"/>
        <v>3.51</v>
      </c>
      <c r="BT282" s="10">
        <f t="shared" si="209"/>
        <v>2.4900000000000002</v>
      </c>
      <c r="BU282" s="10">
        <f t="shared" si="210"/>
        <v>1.31</v>
      </c>
    </row>
    <row r="283" spans="1:73" x14ac:dyDescent="0.2">
      <c r="A283" s="1">
        <v>200206</v>
      </c>
      <c r="B283" s="5">
        <v>282.77</v>
      </c>
      <c r="C283" s="1">
        <v>496.69</v>
      </c>
      <c r="D283" s="1">
        <v>146.91</v>
      </c>
      <c r="E283" s="1">
        <v>287.88</v>
      </c>
      <c r="F283" s="5">
        <v>505.04</v>
      </c>
      <c r="G283" s="5">
        <v>153.22999999999999</v>
      </c>
      <c r="H283" s="5">
        <v>265.38</v>
      </c>
      <c r="I283" s="1">
        <v>504.07</v>
      </c>
      <c r="J283" s="5">
        <v>144.27000000000001</v>
      </c>
      <c r="K283" s="1">
        <v>340.89</v>
      </c>
      <c r="L283" s="1">
        <v>479.94</v>
      </c>
      <c r="M283" s="1">
        <v>189.31</v>
      </c>
      <c r="N283" s="1">
        <v>316.19</v>
      </c>
      <c r="O283" s="1">
        <v>461.67</v>
      </c>
      <c r="P283" s="1">
        <v>173.46</v>
      </c>
      <c r="Q283" s="5">
        <v>267.22000000000003</v>
      </c>
      <c r="R283" s="1">
        <v>413.97</v>
      </c>
      <c r="S283" s="1">
        <v>151.53</v>
      </c>
      <c r="T283" s="1">
        <v>89.89</v>
      </c>
      <c r="U283" s="1">
        <v>106.62</v>
      </c>
      <c r="V283" s="1">
        <v>53.25</v>
      </c>
      <c r="W283" s="1">
        <v>95.53</v>
      </c>
      <c r="X283" s="1">
        <v>102.52</v>
      </c>
      <c r="Y283" s="1">
        <v>66.599999999999994</v>
      </c>
      <c r="Z283" s="5">
        <v>798.44</v>
      </c>
      <c r="AA283" s="1">
        <v>822.79</v>
      </c>
      <c r="AB283" s="1">
        <v>734.53</v>
      </c>
      <c r="AC283" s="56">
        <f t="shared" si="186"/>
        <v>37408</v>
      </c>
      <c r="AD283" s="10">
        <f t="shared" si="187"/>
        <v>-19.320106073676481</v>
      </c>
      <c r="AE283" s="10">
        <f t="shared" si="188"/>
        <v>-19.988512349224585</v>
      </c>
      <c r="AF283" s="10">
        <f t="shared" si="189"/>
        <v>-21.471267088832334</v>
      </c>
      <c r="AG283" s="10">
        <f t="shared" si="213"/>
        <v>-16.010812169977374</v>
      </c>
      <c r="AH283" s="10"/>
      <c r="AI283" s="10">
        <f t="shared" si="177"/>
        <v>-19.15841483911467</v>
      </c>
      <c r="AJ283" s="10">
        <f t="shared" si="190"/>
        <v>3</v>
      </c>
      <c r="AK283" s="10">
        <f t="shared" si="191"/>
        <v>4</v>
      </c>
      <c r="AL283" s="10">
        <f t="shared" si="192"/>
        <v>5</v>
      </c>
      <c r="AM283" s="10">
        <f t="shared" si="193"/>
        <v>1</v>
      </c>
      <c r="AN283" s="10" t="str">
        <f t="shared" si="194"/>
        <v/>
      </c>
      <c r="AO283" s="10">
        <f t="shared" si="195"/>
        <v>2</v>
      </c>
      <c r="AP283" s="11" t="str">
        <f t="shared" si="212"/>
        <v>小型</v>
      </c>
      <c r="AQ283" s="11" t="str">
        <f t="shared" si="212"/>
        <v>市場P</v>
      </c>
      <c r="AR283" s="11" t="str">
        <f t="shared" si="212"/>
        <v>割安</v>
      </c>
      <c r="AS283" s="11" t="str">
        <f t="shared" si="212"/>
        <v>成長</v>
      </c>
      <c r="AT283" s="11" t="str">
        <f t="shared" si="212"/>
        <v>コア</v>
      </c>
      <c r="AU283" s="10">
        <f t="shared" si="214"/>
        <v>-16.010000000000002</v>
      </c>
      <c r="AV283" s="10">
        <f t="shared" si="215"/>
        <v>-19.16</v>
      </c>
      <c r="AW283" s="10">
        <f t="shared" si="216"/>
        <v>-19.32</v>
      </c>
      <c r="AX283" s="10">
        <f t="shared" si="217"/>
        <v>-19.989999999999998</v>
      </c>
      <c r="AY283" s="10">
        <f t="shared" si="218"/>
        <v>-21.47</v>
      </c>
      <c r="AZ283" s="10">
        <f t="shared" si="196"/>
        <v>-8.5122185388475167</v>
      </c>
      <c r="BA283" s="10">
        <f t="shared" si="197"/>
        <v>-8.4264626785394263</v>
      </c>
      <c r="BB283" s="10">
        <f t="shared" si="198"/>
        <v>-8.9230558034182117</v>
      </c>
      <c r="BC283" s="10">
        <f t="shared" si="199"/>
        <v>-6.8854972471949267</v>
      </c>
      <c r="BD283" s="10"/>
      <c r="BE283" s="10">
        <f t="shared" si="219"/>
        <v>-8.2611393248615439</v>
      </c>
      <c r="BF283" s="10">
        <f t="shared" si="200"/>
        <v>4</v>
      </c>
      <c r="BG283" s="10">
        <f t="shared" si="201"/>
        <v>3</v>
      </c>
      <c r="BH283" s="10">
        <f t="shared" si="202"/>
        <v>5</v>
      </c>
      <c r="BI283" s="10">
        <f t="shared" si="203"/>
        <v>1</v>
      </c>
      <c r="BJ283" s="10" t="str">
        <f t="shared" si="204"/>
        <v/>
      </c>
      <c r="BK283" s="10">
        <f t="shared" si="205"/>
        <v>2</v>
      </c>
      <c r="BL283" s="3" t="str">
        <f t="shared" si="211"/>
        <v>小型</v>
      </c>
      <c r="BM283" s="3" t="str">
        <f t="shared" si="211"/>
        <v>市場P</v>
      </c>
      <c r="BN283" s="3" t="str">
        <f t="shared" si="211"/>
        <v>成長</v>
      </c>
      <c r="BO283" s="3" t="str">
        <f t="shared" si="211"/>
        <v>割安</v>
      </c>
      <c r="BP283" s="3" t="str">
        <f t="shared" si="211"/>
        <v>コア</v>
      </c>
      <c r="BQ283" s="10">
        <f t="shared" si="206"/>
        <v>-6.89</v>
      </c>
      <c r="BR283" s="10">
        <f t="shared" si="207"/>
        <v>-8.26</v>
      </c>
      <c r="BS283" s="10">
        <f t="shared" si="208"/>
        <v>-8.43</v>
      </c>
      <c r="BT283" s="10">
        <f t="shared" si="209"/>
        <v>-8.51</v>
      </c>
      <c r="BU283" s="10">
        <f t="shared" si="210"/>
        <v>-8.92</v>
      </c>
    </row>
    <row r="284" spans="1:73" x14ac:dyDescent="0.2">
      <c r="A284" s="1">
        <v>200207</v>
      </c>
      <c r="B284" s="5">
        <v>265.33999999999997</v>
      </c>
      <c r="C284" s="1">
        <v>474.02</v>
      </c>
      <c r="D284" s="1">
        <v>135.44</v>
      </c>
      <c r="E284" s="1">
        <v>268.10000000000002</v>
      </c>
      <c r="F284" s="5">
        <v>477.8</v>
      </c>
      <c r="G284" s="5">
        <v>140.84</v>
      </c>
      <c r="H284" s="5">
        <v>246.31</v>
      </c>
      <c r="I284" s="1">
        <v>479.16</v>
      </c>
      <c r="J284" s="5">
        <v>132.19</v>
      </c>
      <c r="K284" s="1">
        <v>318.88</v>
      </c>
      <c r="L284" s="1">
        <v>452.35</v>
      </c>
      <c r="M284" s="1">
        <v>175.16</v>
      </c>
      <c r="N284" s="1">
        <v>299.60000000000002</v>
      </c>
      <c r="O284" s="1">
        <v>441.42</v>
      </c>
      <c r="P284" s="1">
        <v>161.58000000000001</v>
      </c>
      <c r="Q284" s="5">
        <v>259.89999999999998</v>
      </c>
      <c r="R284" s="1">
        <v>404.64</v>
      </c>
      <c r="S284" s="1">
        <v>144.77000000000001</v>
      </c>
      <c r="T284" s="1">
        <v>86.85</v>
      </c>
      <c r="U284" s="1">
        <v>103.65</v>
      </c>
      <c r="V284" s="1">
        <v>50.49</v>
      </c>
      <c r="W284" s="1">
        <v>94.41</v>
      </c>
      <c r="X284" s="1">
        <v>101.42</v>
      </c>
      <c r="Y284" s="1">
        <v>65.5</v>
      </c>
      <c r="Z284" s="5">
        <v>747.99</v>
      </c>
      <c r="AA284" s="1">
        <v>783.69</v>
      </c>
      <c r="AB284" s="1">
        <v>676.82</v>
      </c>
      <c r="AC284" s="56">
        <f t="shared" si="186"/>
        <v>37438</v>
      </c>
      <c r="AD284" s="10">
        <f t="shared" si="187"/>
        <v>-18.187733296804897</v>
      </c>
      <c r="AE284" s="10">
        <f t="shared" si="188"/>
        <v>-18.382012053778396</v>
      </c>
      <c r="AF284" s="10">
        <f t="shared" si="189"/>
        <v>-19.569618599791017</v>
      </c>
      <c r="AG284" s="10">
        <f t="shared" si="213"/>
        <v>-12.041424123460143</v>
      </c>
      <c r="AH284" s="10"/>
      <c r="AI284" s="10">
        <f t="shared" si="177"/>
        <v>-17.430372341012699</v>
      </c>
      <c r="AJ284" s="10">
        <f t="shared" si="190"/>
        <v>3</v>
      </c>
      <c r="AK284" s="10">
        <f t="shared" si="191"/>
        <v>4</v>
      </c>
      <c r="AL284" s="10">
        <f t="shared" si="192"/>
        <v>5</v>
      </c>
      <c r="AM284" s="10">
        <f t="shared" si="193"/>
        <v>1</v>
      </c>
      <c r="AN284" s="10" t="str">
        <f t="shared" si="194"/>
        <v/>
      </c>
      <c r="AO284" s="10">
        <f t="shared" si="195"/>
        <v>2</v>
      </c>
      <c r="AP284" s="11" t="str">
        <f t="shared" si="212"/>
        <v>小型</v>
      </c>
      <c r="AQ284" s="11" t="str">
        <f t="shared" si="212"/>
        <v>市場P</v>
      </c>
      <c r="AR284" s="11" t="str">
        <f t="shared" si="212"/>
        <v>割安</v>
      </c>
      <c r="AS284" s="11" t="str">
        <f t="shared" si="212"/>
        <v>成長</v>
      </c>
      <c r="AT284" s="11" t="str">
        <f t="shared" si="212"/>
        <v>コア</v>
      </c>
      <c r="AU284" s="10">
        <f t="shared" si="214"/>
        <v>-12.04</v>
      </c>
      <c r="AV284" s="10">
        <f t="shared" si="215"/>
        <v>-17.43</v>
      </c>
      <c r="AW284" s="10">
        <f t="shared" si="216"/>
        <v>-18.190000000000001</v>
      </c>
      <c r="AX284" s="10">
        <f t="shared" si="217"/>
        <v>-18.38</v>
      </c>
      <c r="AY284" s="10">
        <f t="shared" si="218"/>
        <v>-19.57</v>
      </c>
      <c r="AZ284" s="10">
        <f t="shared" si="196"/>
        <v>-5.3936321875495015</v>
      </c>
      <c r="BA284" s="10">
        <f t="shared" si="197"/>
        <v>-8.0858839652809387</v>
      </c>
      <c r="BB284" s="10">
        <f t="shared" si="198"/>
        <v>-7.1859220740070784</v>
      </c>
      <c r="BC284" s="10">
        <f t="shared" si="199"/>
        <v>-2.7393159194671224</v>
      </c>
      <c r="BD284" s="10"/>
      <c r="BE284" s="10">
        <f t="shared" si="219"/>
        <v>-6.3185712138670418</v>
      </c>
      <c r="BF284" s="10">
        <f t="shared" si="200"/>
        <v>2</v>
      </c>
      <c r="BG284" s="10">
        <f t="shared" si="201"/>
        <v>5</v>
      </c>
      <c r="BH284" s="10">
        <f t="shared" si="202"/>
        <v>4</v>
      </c>
      <c r="BI284" s="10">
        <f t="shared" si="203"/>
        <v>1</v>
      </c>
      <c r="BJ284" s="10" t="str">
        <f t="shared" si="204"/>
        <v/>
      </c>
      <c r="BK284" s="10">
        <f t="shared" si="205"/>
        <v>3</v>
      </c>
      <c r="BL284" s="3" t="str">
        <f t="shared" ref="BL284:BP293" si="220">INDEX($BF$12:$BK$12,MATCH(BL$12,$BF284:$BK284,0))</f>
        <v>小型</v>
      </c>
      <c r="BM284" s="3" t="str">
        <f t="shared" si="220"/>
        <v>割安</v>
      </c>
      <c r="BN284" s="3" t="str">
        <f t="shared" si="220"/>
        <v>市場P</v>
      </c>
      <c r="BO284" s="3" t="str">
        <f t="shared" si="220"/>
        <v>コア</v>
      </c>
      <c r="BP284" s="3" t="str">
        <f t="shared" si="220"/>
        <v>成長</v>
      </c>
      <c r="BQ284" s="10">
        <f t="shared" si="206"/>
        <v>-2.74</v>
      </c>
      <c r="BR284" s="10">
        <f t="shared" si="207"/>
        <v>-5.39</v>
      </c>
      <c r="BS284" s="10">
        <f t="shared" si="208"/>
        <v>-6.32</v>
      </c>
      <c r="BT284" s="10">
        <f t="shared" si="209"/>
        <v>-7.19</v>
      </c>
      <c r="BU284" s="10">
        <f t="shared" si="210"/>
        <v>-8.09</v>
      </c>
    </row>
    <row r="285" spans="1:73" x14ac:dyDescent="0.2">
      <c r="A285" s="1">
        <v>200208</v>
      </c>
      <c r="B285" s="5">
        <v>259.39</v>
      </c>
      <c r="C285" s="1">
        <v>462.48</v>
      </c>
      <c r="D285" s="1">
        <v>132.66999999999999</v>
      </c>
      <c r="E285" s="1">
        <v>262.31</v>
      </c>
      <c r="F285" s="5">
        <v>465.53</v>
      </c>
      <c r="G285" s="5">
        <v>138.29</v>
      </c>
      <c r="H285" s="5">
        <v>241.39</v>
      </c>
      <c r="I285" s="1">
        <v>465.18</v>
      </c>
      <c r="J285" s="5">
        <v>130.21</v>
      </c>
      <c r="K285" s="1">
        <v>311.32</v>
      </c>
      <c r="L285" s="1">
        <v>441.98</v>
      </c>
      <c r="M285" s="1">
        <v>170.81</v>
      </c>
      <c r="N285" s="1">
        <v>292.23</v>
      </c>
      <c r="O285" s="1">
        <v>431.68</v>
      </c>
      <c r="P285" s="1">
        <v>156.81</v>
      </c>
      <c r="Q285" s="5">
        <v>253.05</v>
      </c>
      <c r="R285" s="1">
        <v>396.23</v>
      </c>
      <c r="S285" s="1">
        <v>138.01</v>
      </c>
      <c r="T285" s="1">
        <v>84.77</v>
      </c>
      <c r="U285" s="1">
        <v>101.91</v>
      </c>
      <c r="V285" s="1">
        <v>48.15</v>
      </c>
      <c r="W285" s="1">
        <v>91.37</v>
      </c>
      <c r="X285" s="1">
        <v>98.44</v>
      </c>
      <c r="Y285" s="1">
        <v>62.36</v>
      </c>
      <c r="Z285" s="5">
        <v>731.29</v>
      </c>
      <c r="AA285" s="1">
        <v>764.48</v>
      </c>
      <c r="AB285" s="1">
        <v>663.2</v>
      </c>
      <c r="AC285" s="56">
        <f t="shared" si="186"/>
        <v>37469</v>
      </c>
      <c r="AD285" s="10">
        <f t="shared" si="187"/>
        <v>-17.683983449446551</v>
      </c>
      <c r="AE285" s="10">
        <f t="shared" si="188"/>
        <v>-9.7912589693411771</v>
      </c>
      <c r="AF285" s="10">
        <f t="shared" si="189"/>
        <v>-14.080797294892333</v>
      </c>
      <c r="AG285" s="10">
        <f t="shared" si="213"/>
        <v>-11.279012691957091</v>
      </c>
      <c r="AH285" s="10"/>
      <c r="AI285" s="10">
        <f t="shared" si="177"/>
        <v>-13.077224804174437</v>
      </c>
      <c r="AJ285" s="10">
        <f t="shared" si="190"/>
        <v>5</v>
      </c>
      <c r="AK285" s="10">
        <f t="shared" si="191"/>
        <v>1</v>
      </c>
      <c r="AL285" s="10">
        <f t="shared" si="192"/>
        <v>4</v>
      </c>
      <c r="AM285" s="10">
        <f t="shared" si="193"/>
        <v>2</v>
      </c>
      <c r="AN285" s="10" t="str">
        <f t="shared" si="194"/>
        <v/>
      </c>
      <c r="AO285" s="10">
        <f t="shared" si="195"/>
        <v>3</v>
      </c>
      <c r="AP285" s="11" t="str">
        <f t="shared" ref="AP285:AT294" si="221">INDEX($AJ$12:$AO$12,MATCH(AP$12,$AJ285:$AO285,0))</f>
        <v>成長</v>
      </c>
      <c r="AQ285" s="11" t="str">
        <f t="shared" si="221"/>
        <v>小型</v>
      </c>
      <c r="AR285" s="11" t="str">
        <f t="shared" si="221"/>
        <v>市場P</v>
      </c>
      <c r="AS285" s="11" t="str">
        <f t="shared" si="221"/>
        <v>コア</v>
      </c>
      <c r="AT285" s="11" t="str">
        <f t="shared" si="221"/>
        <v>割安</v>
      </c>
      <c r="AU285" s="10">
        <f t="shared" si="214"/>
        <v>-9.7899999999999991</v>
      </c>
      <c r="AV285" s="10">
        <f t="shared" si="215"/>
        <v>-11.28</v>
      </c>
      <c r="AW285" s="10">
        <f t="shared" si="216"/>
        <v>-13.08</v>
      </c>
      <c r="AX285" s="10">
        <f t="shared" si="217"/>
        <v>-14.08</v>
      </c>
      <c r="AY285" s="10">
        <f t="shared" si="218"/>
        <v>-17.68</v>
      </c>
      <c r="AZ285" s="10">
        <f t="shared" si="196"/>
        <v>-2.5680200920887519</v>
      </c>
      <c r="BA285" s="10">
        <f t="shared" si="197"/>
        <v>-1.8105651803465017</v>
      </c>
      <c r="BB285" s="10">
        <f t="shared" si="198"/>
        <v>-1.9974828468190542</v>
      </c>
      <c r="BC285" s="10">
        <f t="shared" si="199"/>
        <v>-2.6356290881108024</v>
      </c>
      <c r="BD285" s="10"/>
      <c r="BE285" s="10">
        <f t="shared" si="219"/>
        <v>-2.2326501691199097</v>
      </c>
      <c r="BF285" s="10">
        <f t="shared" si="200"/>
        <v>4</v>
      </c>
      <c r="BG285" s="10">
        <f t="shared" si="201"/>
        <v>1</v>
      </c>
      <c r="BH285" s="10">
        <f t="shared" si="202"/>
        <v>2</v>
      </c>
      <c r="BI285" s="10">
        <f t="shared" si="203"/>
        <v>5</v>
      </c>
      <c r="BJ285" s="10" t="str">
        <f t="shared" si="204"/>
        <v/>
      </c>
      <c r="BK285" s="10">
        <f t="shared" si="205"/>
        <v>3</v>
      </c>
      <c r="BL285" s="3" t="str">
        <f t="shared" si="220"/>
        <v>成長</v>
      </c>
      <c r="BM285" s="3" t="str">
        <f t="shared" si="220"/>
        <v>コア</v>
      </c>
      <c r="BN285" s="3" t="str">
        <f t="shared" si="220"/>
        <v>市場P</v>
      </c>
      <c r="BO285" s="3" t="str">
        <f t="shared" si="220"/>
        <v>割安</v>
      </c>
      <c r="BP285" s="3" t="str">
        <f t="shared" si="220"/>
        <v>小型</v>
      </c>
      <c r="BQ285" s="10">
        <f t="shared" si="206"/>
        <v>-1.81</v>
      </c>
      <c r="BR285" s="10">
        <f t="shared" si="207"/>
        <v>-2</v>
      </c>
      <c r="BS285" s="10">
        <f t="shared" si="208"/>
        <v>-2.23</v>
      </c>
      <c r="BT285" s="10">
        <f t="shared" si="209"/>
        <v>-2.57</v>
      </c>
      <c r="BU285" s="10">
        <f t="shared" si="210"/>
        <v>-2.64</v>
      </c>
    </row>
    <row r="286" spans="1:73" x14ac:dyDescent="0.2">
      <c r="A286" s="1">
        <v>200209</v>
      </c>
      <c r="B286" s="5">
        <v>254.69</v>
      </c>
      <c r="C286" s="1">
        <v>462</v>
      </c>
      <c r="D286" s="1">
        <v>127.87</v>
      </c>
      <c r="E286" s="1">
        <v>256.89</v>
      </c>
      <c r="F286" s="5">
        <v>464.03</v>
      </c>
      <c r="G286" s="5">
        <v>133.41999999999999</v>
      </c>
      <c r="H286" s="5">
        <v>235.38</v>
      </c>
      <c r="I286" s="1">
        <v>460.45</v>
      </c>
      <c r="J286" s="5">
        <v>125.93</v>
      </c>
      <c r="K286" s="1">
        <v>306.62</v>
      </c>
      <c r="L286" s="1">
        <v>442.96</v>
      </c>
      <c r="M286" s="1">
        <v>163.94</v>
      </c>
      <c r="N286" s="1">
        <v>288.68</v>
      </c>
      <c r="O286" s="1">
        <v>433.09</v>
      </c>
      <c r="P286" s="1">
        <v>150.28</v>
      </c>
      <c r="Q286" s="5">
        <v>251.47</v>
      </c>
      <c r="R286" s="1">
        <v>398.14</v>
      </c>
      <c r="S286" s="1">
        <v>131.49</v>
      </c>
      <c r="T286" s="1">
        <v>84.64</v>
      </c>
      <c r="U286" s="1">
        <v>103.27</v>
      </c>
      <c r="V286" s="1">
        <v>45.75</v>
      </c>
      <c r="W286" s="1">
        <v>89.77</v>
      </c>
      <c r="X286" s="1">
        <v>97.07</v>
      </c>
      <c r="Y286" s="1">
        <v>60.02</v>
      </c>
      <c r="Z286" s="5">
        <v>718.2</v>
      </c>
      <c r="AA286" s="1">
        <v>764.35</v>
      </c>
      <c r="AB286" s="1">
        <v>639.48</v>
      </c>
      <c r="AC286" s="56">
        <f t="shared" si="186"/>
        <v>37500</v>
      </c>
      <c r="AD286" s="10">
        <f t="shared" si="187"/>
        <v>-9.6989510965808545</v>
      </c>
      <c r="AE286" s="10">
        <f t="shared" si="188"/>
        <v>-7.0373467112597732</v>
      </c>
      <c r="AF286" s="10">
        <f t="shared" si="189"/>
        <v>-9.098632887927705</v>
      </c>
      <c r="AG286" s="10">
        <f t="shared" si="213"/>
        <v>-4.5038544791706219</v>
      </c>
      <c r="AH286" s="10"/>
      <c r="AI286" s="10">
        <f t="shared" si="177"/>
        <v>-7.4711088779809032</v>
      </c>
      <c r="AJ286" s="10">
        <f t="shared" si="190"/>
        <v>5</v>
      </c>
      <c r="AK286" s="10">
        <f t="shared" si="191"/>
        <v>2</v>
      </c>
      <c r="AL286" s="10">
        <f t="shared" si="192"/>
        <v>4</v>
      </c>
      <c r="AM286" s="10">
        <f t="shared" si="193"/>
        <v>1</v>
      </c>
      <c r="AN286" s="10" t="str">
        <f t="shared" si="194"/>
        <v/>
      </c>
      <c r="AO286" s="10">
        <f t="shared" si="195"/>
        <v>3</v>
      </c>
      <c r="AP286" s="11" t="str">
        <f t="shared" si="221"/>
        <v>小型</v>
      </c>
      <c r="AQ286" s="11" t="str">
        <f t="shared" si="221"/>
        <v>成長</v>
      </c>
      <c r="AR286" s="11" t="str">
        <f t="shared" si="221"/>
        <v>市場P</v>
      </c>
      <c r="AS286" s="11" t="str">
        <f t="shared" si="221"/>
        <v>コア</v>
      </c>
      <c r="AT286" s="11" t="str">
        <f t="shared" si="221"/>
        <v>割安</v>
      </c>
      <c r="AU286" s="10">
        <f t="shared" si="214"/>
        <v>-4.5</v>
      </c>
      <c r="AV286" s="10">
        <f t="shared" si="215"/>
        <v>-7.04</v>
      </c>
      <c r="AW286" s="10">
        <f t="shared" si="216"/>
        <v>-7.47</v>
      </c>
      <c r="AX286" s="10">
        <f t="shared" si="217"/>
        <v>-9.1</v>
      </c>
      <c r="AY286" s="10">
        <f t="shared" si="218"/>
        <v>-9.6999999999999993</v>
      </c>
      <c r="AZ286" s="10">
        <f t="shared" si="196"/>
        <v>-0.32221339118854164</v>
      </c>
      <c r="BA286" s="10">
        <f t="shared" si="197"/>
        <v>-3.5215850748427258</v>
      </c>
      <c r="BB286" s="10">
        <f t="shared" si="198"/>
        <v>-2.4897468826380553</v>
      </c>
      <c r="BC286" s="10">
        <f t="shared" si="199"/>
        <v>-0.62438253309623493</v>
      </c>
      <c r="BD286" s="10"/>
      <c r="BE286" s="10">
        <f t="shared" si="219"/>
        <v>-1.7899875562362277</v>
      </c>
      <c r="BF286" s="10">
        <f t="shared" si="200"/>
        <v>1</v>
      </c>
      <c r="BG286" s="10">
        <f t="shared" si="201"/>
        <v>5</v>
      </c>
      <c r="BH286" s="10">
        <f t="shared" si="202"/>
        <v>4</v>
      </c>
      <c r="BI286" s="10">
        <f t="shared" si="203"/>
        <v>2</v>
      </c>
      <c r="BJ286" s="10" t="str">
        <f t="shared" si="204"/>
        <v/>
      </c>
      <c r="BK286" s="10">
        <f t="shared" si="205"/>
        <v>3</v>
      </c>
      <c r="BL286" s="3" t="str">
        <f t="shared" si="220"/>
        <v>割安</v>
      </c>
      <c r="BM286" s="3" t="str">
        <f t="shared" si="220"/>
        <v>小型</v>
      </c>
      <c r="BN286" s="3" t="str">
        <f t="shared" si="220"/>
        <v>市場P</v>
      </c>
      <c r="BO286" s="3" t="str">
        <f t="shared" si="220"/>
        <v>コア</v>
      </c>
      <c r="BP286" s="3" t="str">
        <f t="shared" si="220"/>
        <v>成長</v>
      </c>
      <c r="BQ286" s="10">
        <f t="shared" si="206"/>
        <v>-0.32</v>
      </c>
      <c r="BR286" s="10">
        <f t="shared" si="207"/>
        <v>-0.62</v>
      </c>
      <c r="BS286" s="10">
        <f t="shared" si="208"/>
        <v>-1.79</v>
      </c>
      <c r="BT286" s="10">
        <f t="shared" si="209"/>
        <v>-2.4900000000000002</v>
      </c>
      <c r="BU286" s="10">
        <f t="shared" si="210"/>
        <v>-3.52</v>
      </c>
    </row>
    <row r="287" spans="1:73" x14ac:dyDescent="0.2">
      <c r="A287" s="1">
        <v>200210</v>
      </c>
      <c r="B287" s="5">
        <v>239.16</v>
      </c>
      <c r="C287" s="1">
        <v>428.77</v>
      </c>
      <c r="D287" s="1">
        <v>121.6</v>
      </c>
      <c r="E287" s="1">
        <v>241.5</v>
      </c>
      <c r="F287" s="5">
        <v>428.69</v>
      </c>
      <c r="G287" s="5">
        <v>127.29</v>
      </c>
      <c r="H287" s="5">
        <v>223.22</v>
      </c>
      <c r="I287" s="1">
        <v>420.04</v>
      </c>
      <c r="J287" s="5">
        <v>121.94</v>
      </c>
      <c r="K287" s="1">
        <v>284.95999999999998</v>
      </c>
      <c r="L287" s="1">
        <v>413.2</v>
      </c>
      <c r="M287" s="1">
        <v>151.52000000000001</v>
      </c>
      <c r="N287" s="1">
        <v>268.74</v>
      </c>
      <c r="O287" s="1">
        <v>405.12</v>
      </c>
      <c r="P287" s="1">
        <v>138.55000000000001</v>
      </c>
      <c r="Q287" s="5">
        <v>234.86</v>
      </c>
      <c r="R287" s="1">
        <v>373.99</v>
      </c>
      <c r="S287" s="1">
        <v>120.06</v>
      </c>
      <c r="T287" s="1">
        <v>79.38</v>
      </c>
      <c r="U287" s="1">
        <v>97.48</v>
      </c>
      <c r="V287" s="1">
        <v>41.99</v>
      </c>
      <c r="W287" s="1">
        <v>82.95</v>
      </c>
      <c r="X287" s="1">
        <v>90.18</v>
      </c>
      <c r="Y287" s="1">
        <v>53.74</v>
      </c>
      <c r="Z287" s="5">
        <v>674.62</v>
      </c>
      <c r="AA287" s="1">
        <v>709.1</v>
      </c>
      <c r="AB287" s="1">
        <v>608.39</v>
      </c>
      <c r="AC287" s="56">
        <f t="shared" si="186"/>
        <v>37530</v>
      </c>
      <c r="AD287" s="10">
        <f t="shared" si="187"/>
        <v>-17.823528284164315</v>
      </c>
      <c r="AE287" s="10">
        <f t="shared" si="188"/>
        <v>-15.96910483232109</v>
      </c>
      <c r="AF287" s="10">
        <f t="shared" si="189"/>
        <v>-16.606268913214038</v>
      </c>
      <c r="AG287" s="10">
        <f t="shared" si="213"/>
        <v>-14.844089920232051</v>
      </c>
      <c r="AH287" s="10"/>
      <c r="AI287" s="10">
        <f t="shared" si="177"/>
        <v>-16.122294197366614</v>
      </c>
      <c r="AJ287" s="10">
        <f t="shared" si="190"/>
        <v>5</v>
      </c>
      <c r="AK287" s="10">
        <f t="shared" si="191"/>
        <v>2</v>
      </c>
      <c r="AL287" s="10">
        <f t="shared" si="192"/>
        <v>4</v>
      </c>
      <c r="AM287" s="10">
        <f t="shared" si="193"/>
        <v>1</v>
      </c>
      <c r="AN287" s="10" t="str">
        <f t="shared" si="194"/>
        <v/>
      </c>
      <c r="AO287" s="10">
        <f t="shared" si="195"/>
        <v>3</v>
      </c>
      <c r="AP287" s="11" t="str">
        <f t="shared" si="221"/>
        <v>小型</v>
      </c>
      <c r="AQ287" s="11" t="str">
        <f t="shared" si="221"/>
        <v>成長</v>
      </c>
      <c r="AR287" s="11" t="str">
        <f t="shared" si="221"/>
        <v>市場P</v>
      </c>
      <c r="AS287" s="11" t="str">
        <f t="shared" si="221"/>
        <v>コア</v>
      </c>
      <c r="AT287" s="11" t="str">
        <f t="shared" si="221"/>
        <v>割安</v>
      </c>
      <c r="AU287" s="10">
        <f t="shared" si="214"/>
        <v>-14.84</v>
      </c>
      <c r="AV287" s="10">
        <f t="shared" si="215"/>
        <v>-15.97</v>
      </c>
      <c r="AW287" s="10">
        <f t="shared" si="216"/>
        <v>-16.12</v>
      </c>
      <c r="AX287" s="10">
        <f t="shared" si="217"/>
        <v>-16.61</v>
      </c>
      <c r="AY287" s="10">
        <f t="shared" si="218"/>
        <v>-17.82</v>
      </c>
      <c r="AZ287" s="10">
        <f t="shared" si="196"/>
        <v>-7.6158869038639665</v>
      </c>
      <c r="BA287" s="10">
        <f t="shared" si="197"/>
        <v>-4.594513566181968</v>
      </c>
      <c r="BB287" s="10">
        <f t="shared" si="198"/>
        <v>-5.166114368255581</v>
      </c>
      <c r="BC287" s="10">
        <f t="shared" si="199"/>
        <v>-6.6051616495009231</v>
      </c>
      <c r="BD287" s="10"/>
      <c r="BE287" s="10">
        <f t="shared" si="219"/>
        <v>-6.0679476468950222</v>
      </c>
      <c r="BF287" s="10">
        <f t="shared" si="200"/>
        <v>5</v>
      </c>
      <c r="BG287" s="10">
        <f t="shared" si="201"/>
        <v>1</v>
      </c>
      <c r="BH287" s="10">
        <f t="shared" si="202"/>
        <v>2</v>
      </c>
      <c r="BI287" s="10">
        <f t="shared" si="203"/>
        <v>4</v>
      </c>
      <c r="BJ287" s="10" t="str">
        <f t="shared" si="204"/>
        <v/>
      </c>
      <c r="BK287" s="10">
        <f t="shared" si="205"/>
        <v>3</v>
      </c>
      <c r="BL287" s="3" t="str">
        <f t="shared" si="220"/>
        <v>成長</v>
      </c>
      <c r="BM287" s="3" t="str">
        <f t="shared" si="220"/>
        <v>コア</v>
      </c>
      <c r="BN287" s="3" t="str">
        <f t="shared" si="220"/>
        <v>市場P</v>
      </c>
      <c r="BO287" s="3" t="str">
        <f t="shared" si="220"/>
        <v>小型</v>
      </c>
      <c r="BP287" s="3" t="str">
        <f t="shared" si="220"/>
        <v>割安</v>
      </c>
      <c r="BQ287" s="10">
        <f t="shared" si="206"/>
        <v>-4.59</v>
      </c>
      <c r="BR287" s="10">
        <f t="shared" si="207"/>
        <v>-5.17</v>
      </c>
      <c r="BS287" s="10">
        <f t="shared" si="208"/>
        <v>-6.07</v>
      </c>
      <c r="BT287" s="10">
        <f t="shared" si="209"/>
        <v>-6.61</v>
      </c>
      <c r="BU287" s="10">
        <f t="shared" si="210"/>
        <v>-7.62</v>
      </c>
    </row>
    <row r="288" spans="1:73" x14ac:dyDescent="0.2">
      <c r="A288" s="1">
        <v>200211</v>
      </c>
      <c r="B288" s="5">
        <v>247.15</v>
      </c>
      <c r="C288" s="1">
        <v>436.62</v>
      </c>
      <c r="D288" s="1">
        <v>127.62</v>
      </c>
      <c r="E288" s="1">
        <v>251.53</v>
      </c>
      <c r="F288" s="5">
        <v>440.87</v>
      </c>
      <c r="G288" s="5">
        <v>133.96</v>
      </c>
      <c r="H288" s="5">
        <v>232.29</v>
      </c>
      <c r="I288" s="1">
        <v>430.71</v>
      </c>
      <c r="J288" s="5">
        <v>127.87</v>
      </c>
      <c r="K288" s="1">
        <v>297.12</v>
      </c>
      <c r="L288" s="1">
        <v>425.9</v>
      </c>
      <c r="M288" s="1">
        <v>160.72</v>
      </c>
      <c r="N288" s="1">
        <v>275.99</v>
      </c>
      <c r="O288" s="1">
        <v>411.24</v>
      </c>
      <c r="P288" s="1">
        <v>145.62</v>
      </c>
      <c r="Q288" s="5">
        <v>233.93</v>
      </c>
      <c r="R288" s="1">
        <v>370.95</v>
      </c>
      <c r="S288" s="1">
        <v>121.59</v>
      </c>
      <c r="T288" s="1">
        <v>79.540000000000006</v>
      </c>
      <c r="U288" s="1">
        <v>97.08</v>
      </c>
      <c r="V288" s="1">
        <v>42.95</v>
      </c>
      <c r="W288" s="1">
        <v>81.400000000000006</v>
      </c>
      <c r="X288" s="1">
        <v>88.61</v>
      </c>
      <c r="Y288" s="1">
        <v>52.32</v>
      </c>
      <c r="Z288" s="5">
        <v>698.53</v>
      </c>
      <c r="AA288" s="1">
        <v>723.89</v>
      </c>
      <c r="AB288" s="1">
        <v>638.96</v>
      </c>
      <c r="AC288" s="56">
        <f t="shared" si="186"/>
        <v>37561</v>
      </c>
      <c r="AD288" s="10">
        <f t="shared" si="187"/>
        <v>-12.664421553090332</v>
      </c>
      <c r="AE288" s="10">
        <f t="shared" si="188"/>
        <v>-15.236648949632992</v>
      </c>
      <c r="AF288" s="10">
        <f t="shared" si="189"/>
        <v>-15.213344526773021</v>
      </c>
      <c r="AG288" s="10">
        <f t="shared" si="213"/>
        <v>-10.921137808918168</v>
      </c>
      <c r="AH288" s="10"/>
      <c r="AI288" s="10">
        <f t="shared" si="177"/>
        <v>-13.406803193335648</v>
      </c>
      <c r="AJ288" s="10">
        <f t="shared" si="190"/>
        <v>2</v>
      </c>
      <c r="AK288" s="10">
        <f t="shared" si="191"/>
        <v>5</v>
      </c>
      <c r="AL288" s="10">
        <f t="shared" si="192"/>
        <v>4</v>
      </c>
      <c r="AM288" s="10">
        <f t="shared" si="193"/>
        <v>1</v>
      </c>
      <c r="AN288" s="10" t="str">
        <f t="shared" si="194"/>
        <v/>
      </c>
      <c r="AO288" s="10">
        <f t="shared" si="195"/>
        <v>3</v>
      </c>
      <c r="AP288" s="11" t="str">
        <f t="shared" si="221"/>
        <v>小型</v>
      </c>
      <c r="AQ288" s="11" t="str">
        <f t="shared" si="221"/>
        <v>割安</v>
      </c>
      <c r="AR288" s="11" t="str">
        <f t="shared" si="221"/>
        <v>市場P</v>
      </c>
      <c r="AS288" s="11" t="str">
        <f t="shared" si="221"/>
        <v>コア</v>
      </c>
      <c r="AT288" s="11" t="str">
        <f t="shared" si="221"/>
        <v>成長</v>
      </c>
      <c r="AU288" s="10">
        <f t="shared" si="214"/>
        <v>-10.92</v>
      </c>
      <c r="AV288" s="10">
        <f t="shared" si="215"/>
        <v>-12.66</v>
      </c>
      <c r="AW288" s="10">
        <f t="shared" si="216"/>
        <v>-13.41</v>
      </c>
      <c r="AX288" s="10">
        <f t="shared" si="217"/>
        <v>-15.21</v>
      </c>
      <c r="AY288" s="10">
        <f t="shared" si="218"/>
        <v>-15.24</v>
      </c>
      <c r="AZ288" s="10">
        <f t="shared" si="196"/>
        <v>2.8412139308124695</v>
      </c>
      <c r="BA288" s="10">
        <f t="shared" si="197"/>
        <v>5.2400031424306714</v>
      </c>
      <c r="BB288" s="10">
        <f t="shared" si="198"/>
        <v>4.063255980646896</v>
      </c>
      <c r="BC288" s="10">
        <f t="shared" si="199"/>
        <v>-0.39598058417781301</v>
      </c>
      <c r="BD288" s="10"/>
      <c r="BE288" s="10">
        <f t="shared" si="219"/>
        <v>3.5442174853991926</v>
      </c>
      <c r="BF288" s="10">
        <f t="shared" si="200"/>
        <v>4</v>
      </c>
      <c r="BG288" s="10">
        <f t="shared" si="201"/>
        <v>1</v>
      </c>
      <c r="BH288" s="10">
        <f t="shared" si="202"/>
        <v>2</v>
      </c>
      <c r="BI288" s="10">
        <f t="shared" si="203"/>
        <v>5</v>
      </c>
      <c r="BJ288" s="10" t="str">
        <f t="shared" si="204"/>
        <v/>
      </c>
      <c r="BK288" s="10">
        <f t="shared" si="205"/>
        <v>3</v>
      </c>
      <c r="BL288" s="3" t="str">
        <f t="shared" si="220"/>
        <v>成長</v>
      </c>
      <c r="BM288" s="3" t="str">
        <f t="shared" si="220"/>
        <v>コア</v>
      </c>
      <c r="BN288" s="3" t="str">
        <f t="shared" si="220"/>
        <v>市場P</v>
      </c>
      <c r="BO288" s="3" t="str">
        <f t="shared" si="220"/>
        <v>割安</v>
      </c>
      <c r="BP288" s="3" t="str">
        <f t="shared" si="220"/>
        <v>小型</v>
      </c>
      <c r="BQ288" s="10">
        <f t="shared" si="206"/>
        <v>5.24</v>
      </c>
      <c r="BR288" s="10">
        <f t="shared" si="207"/>
        <v>4.0599999999999996</v>
      </c>
      <c r="BS288" s="10">
        <f t="shared" si="208"/>
        <v>3.54</v>
      </c>
      <c r="BT288" s="10">
        <f t="shared" si="209"/>
        <v>2.84</v>
      </c>
      <c r="BU288" s="10">
        <f t="shared" si="210"/>
        <v>-0.4</v>
      </c>
    </row>
    <row r="289" spans="1:73" x14ac:dyDescent="0.2">
      <c r="A289" s="1">
        <v>200212</v>
      </c>
      <c r="B289" s="5">
        <v>233.98</v>
      </c>
      <c r="C289" s="1">
        <v>418.48</v>
      </c>
      <c r="D289" s="1">
        <v>119.39</v>
      </c>
      <c r="E289" s="1">
        <v>237.62</v>
      </c>
      <c r="F289" s="5">
        <v>422.12</v>
      </c>
      <c r="G289" s="5">
        <v>125.21</v>
      </c>
      <c r="H289" s="5">
        <v>217.19</v>
      </c>
      <c r="I289" s="1">
        <v>405.38</v>
      </c>
      <c r="J289" s="5">
        <v>119.08</v>
      </c>
      <c r="K289" s="1">
        <v>284.70999999999998</v>
      </c>
      <c r="L289" s="1">
        <v>414.48</v>
      </c>
      <c r="M289" s="1">
        <v>151.25</v>
      </c>
      <c r="N289" s="1">
        <v>264.39999999999998</v>
      </c>
      <c r="O289" s="1">
        <v>398.39</v>
      </c>
      <c r="P289" s="1">
        <v>137.16999999999999</v>
      </c>
      <c r="Q289" s="5">
        <v>223.98</v>
      </c>
      <c r="R289" s="1">
        <v>356.69</v>
      </c>
      <c r="S289" s="1">
        <v>114.98</v>
      </c>
      <c r="T289" s="1">
        <v>76.03</v>
      </c>
      <c r="U289" s="1">
        <v>93.44</v>
      </c>
      <c r="V289" s="1">
        <v>40.33</v>
      </c>
      <c r="W289" s="1">
        <v>78.209999999999994</v>
      </c>
      <c r="X289" s="1">
        <v>85.04</v>
      </c>
      <c r="Y289" s="1">
        <v>50.51</v>
      </c>
      <c r="Z289" s="5">
        <v>661.09</v>
      </c>
      <c r="AA289" s="1">
        <v>693.71</v>
      </c>
      <c r="AB289" s="1">
        <v>597.71</v>
      </c>
      <c r="AC289" s="56">
        <f t="shared" si="186"/>
        <v>37591</v>
      </c>
      <c r="AD289" s="10">
        <f t="shared" si="187"/>
        <v>-15.381377167485223</v>
      </c>
      <c r="AE289" s="10">
        <f t="shared" si="188"/>
        <v>-20.243327600484118</v>
      </c>
      <c r="AF289" s="10">
        <f t="shared" si="189"/>
        <v>-20.133117599470474</v>
      </c>
      <c r="AG289" s="10">
        <f t="shared" si="213"/>
        <v>-10.382907214019932</v>
      </c>
      <c r="AH289" s="10"/>
      <c r="AI289" s="10">
        <f t="shared" si="177"/>
        <v>-17.093266782879134</v>
      </c>
      <c r="AJ289" s="10">
        <f t="shared" si="190"/>
        <v>2</v>
      </c>
      <c r="AK289" s="10">
        <f t="shared" si="191"/>
        <v>5</v>
      </c>
      <c r="AL289" s="10">
        <f t="shared" si="192"/>
        <v>4</v>
      </c>
      <c r="AM289" s="10">
        <f t="shared" si="193"/>
        <v>1</v>
      </c>
      <c r="AN289" s="10" t="str">
        <f t="shared" si="194"/>
        <v/>
      </c>
      <c r="AO289" s="10">
        <f t="shared" si="195"/>
        <v>3</v>
      </c>
      <c r="AP289" s="11" t="str">
        <f t="shared" si="221"/>
        <v>小型</v>
      </c>
      <c r="AQ289" s="11" t="str">
        <f t="shared" si="221"/>
        <v>割安</v>
      </c>
      <c r="AR289" s="11" t="str">
        <f t="shared" si="221"/>
        <v>市場P</v>
      </c>
      <c r="AS289" s="11" t="str">
        <f t="shared" si="221"/>
        <v>コア</v>
      </c>
      <c r="AT289" s="11" t="str">
        <f t="shared" si="221"/>
        <v>成長</v>
      </c>
      <c r="AU289" s="10">
        <f t="shared" si="214"/>
        <v>-10.38</v>
      </c>
      <c r="AV289" s="10">
        <f t="shared" si="215"/>
        <v>-15.38</v>
      </c>
      <c r="AW289" s="10">
        <f t="shared" si="216"/>
        <v>-17.09</v>
      </c>
      <c r="AX289" s="10">
        <f t="shared" si="217"/>
        <v>-20.13</v>
      </c>
      <c r="AY289" s="10">
        <f t="shared" si="218"/>
        <v>-20.239999999999998</v>
      </c>
      <c r="AZ289" s="10">
        <f t="shared" si="196"/>
        <v>-4.2529543856465679</v>
      </c>
      <c r="BA289" s="10">
        <f t="shared" si="197"/>
        <v>-6.5318005374738863</v>
      </c>
      <c r="BB289" s="10">
        <f t="shared" si="198"/>
        <v>-6.5004950708166476</v>
      </c>
      <c r="BC289" s="10">
        <f t="shared" si="199"/>
        <v>-4.2534091394861751</v>
      </c>
      <c r="BD289" s="10"/>
      <c r="BE289" s="10">
        <f t="shared" si="219"/>
        <v>-5.3598270654087843</v>
      </c>
      <c r="BF289" s="10">
        <f t="shared" si="200"/>
        <v>1</v>
      </c>
      <c r="BG289" s="10">
        <f t="shared" si="201"/>
        <v>5</v>
      </c>
      <c r="BH289" s="10">
        <f t="shared" si="202"/>
        <v>4</v>
      </c>
      <c r="BI289" s="10">
        <f t="shared" si="203"/>
        <v>2</v>
      </c>
      <c r="BJ289" s="10" t="str">
        <f t="shared" si="204"/>
        <v/>
      </c>
      <c r="BK289" s="10">
        <f t="shared" si="205"/>
        <v>3</v>
      </c>
      <c r="BL289" s="3" t="str">
        <f t="shared" si="220"/>
        <v>割安</v>
      </c>
      <c r="BM289" s="3" t="str">
        <f t="shared" si="220"/>
        <v>小型</v>
      </c>
      <c r="BN289" s="3" t="str">
        <f t="shared" si="220"/>
        <v>市場P</v>
      </c>
      <c r="BO289" s="3" t="str">
        <f t="shared" si="220"/>
        <v>コア</v>
      </c>
      <c r="BP289" s="3" t="str">
        <f t="shared" si="220"/>
        <v>成長</v>
      </c>
      <c r="BQ289" s="10">
        <f t="shared" si="206"/>
        <v>-4.25</v>
      </c>
      <c r="BR289" s="10">
        <f t="shared" si="207"/>
        <v>-4.25</v>
      </c>
      <c r="BS289" s="10">
        <f t="shared" si="208"/>
        <v>-5.36</v>
      </c>
      <c r="BT289" s="10">
        <f t="shared" si="209"/>
        <v>-6.5</v>
      </c>
      <c r="BU289" s="10">
        <f t="shared" si="210"/>
        <v>-6.53</v>
      </c>
    </row>
    <row r="290" spans="1:73" x14ac:dyDescent="0.2">
      <c r="A290" s="1">
        <v>200301</v>
      </c>
      <c r="B290" s="5">
        <v>227.8</v>
      </c>
      <c r="C290" s="1">
        <v>413.7</v>
      </c>
      <c r="D290" s="1">
        <v>114.51</v>
      </c>
      <c r="E290" s="1">
        <v>230.53</v>
      </c>
      <c r="F290" s="5">
        <v>416.21</v>
      </c>
      <c r="G290" s="5">
        <v>119.89</v>
      </c>
      <c r="H290" s="5">
        <v>208.4</v>
      </c>
      <c r="I290" s="1">
        <v>394.45</v>
      </c>
      <c r="J290" s="5">
        <v>113.3</v>
      </c>
      <c r="K290" s="1">
        <v>280.33</v>
      </c>
      <c r="L290" s="1">
        <v>413.68</v>
      </c>
      <c r="M290" s="1">
        <v>146.5</v>
      </c>
      <c r="N290" s="1">
        <v>260.92</v>
      </c>
      <c r="O290" s="1">
        <v>397.43</v>
      </c>
      <c r="P290" s="1">
        <v>133.1</v>
      </c>
      <c r="Q290" s="5">
        <v>222.16</v>
      </c>
      <c r="R290" s="1">
        <v>355.55</v>
      </c>
      <c r="S290" s="1">
        <v>112.4</v>
      </c>
      <c r="T290" s="1">
        <v>74.8</v>
      </c>
      <c r="U290" s="1">
        <v>92.47</v>
      </c>
      <c r="V290" s="1">
        <v>39.07</v>
      </c>
      <c r="W290" s="1">
        <v>78.95</v>
      </c>
      <c r="X290" s="1">
        <v>85.99</v>
      </c>
      <c r="Y290" s="1">
        <v>50.64</v>
      </c>
      <c r="Z290" s="5">
        <v>642.88</v>
      </c>
      <c r="AA290" s="1">
        <v>684.85</v>
      </c>
      <c r="AB290" s="1">
        <v>572.92999999999995</v>
      </c>
      <c r="AC290" s="56">
        <f t="shared" si="186"/>
        <v>37622</v>
      </c>
      <c r="AD290" s="10">
        <f t="shared" si="187"/>
        <v>-12.167894148184111</v>
      </c>
      <c r="AE290" s="10">
        <f t="shared" si="188"/>
        <v>-18.414426675740035</v>
      </c>
      <c r="AF290" s="10">
        <f t="shared" si="189"/>
        <v>-18.203940654682469</v>
      </c>
      <c r="AG290" s="10">
        <f t="shared" si="213"/>
        <v>-7.5450497315743492</v>
      </c>
      <c r="AH290" s="10"/>
      <c r="AI290" s="10">
        <f t="shared" si="177"/>
        <v>-14.516322053054974</v>
      </c>
      <c r="AJ290" s="10">
        <f t="shared" si="190"/>
        <v>2</v>
      </c>
      <c r="AK290" s="10">
        <f t="shared" si="191"/>
        <v>5</v>
      </c>
      <c r="AL290" s="10">
        <f t="shared" si="192"/>
        <v>4</v>
      </c>
      <c r="AM290" s="10">
        <f t="shared" si="193"/>
        <v>1</v>
      </c>
      <c r="AN290" s="10" t="str">
        <f t="shared" si="194"/>
        <v/>
      </c>
      <c r="AO290" s="10">
        <f t="shared" si="195"/>
        <v>3</v>
      </c>
      <c r="AP290" s="11" t="str">
        <f t="shared" si="221"/>
        <v>小型</v>
      </c>
      <c r="AQ290" s="11" t="str">
        <f t="shared" si="221"/>
        <v>割安</v>
      </c>
      <c r="AR290" s="11" t="str">
        <f t="shared" si="221"/>
        <v>市場P</v>
      </c>
      <c r="AS290" s="11" t="str">
        <f t="shared" si="221"/>
        <v>コア</v>
      </c>
      <c r="AT290" s="11" t="str">
        <f t="shared" si="221"/>
        <v>成長</v>
      </c>
      <c r="AU290" s="10">
        <f t="shared" si="214"/>
        <v>-7.55</v>
      </c>
      <c r="AV290" s="10">
        <f t="shared" si="215"/>
        <v>-12.17</v>
      </c>
      <c r="AW290" s="10">
        <f t="shared" si="216"/>
        <v>-14.52</v>
      </c>
      <c r="AX290" s="10">
        <f t="shared" si="217"/>
        <v>-18.2</v>
      </c>
      <c r="AY290" s="10">
        <f t="shared" si="218"/>
        <v>-18.41</v>
      </c>
      <c r="AZ290" s="10">
        <f t="shared" si="196"/>
        <v>-1.4000758078271613</v>
      </c>
      <c r="BA290" s="10">
        <f t="shared" si="197"/>
        <v>-4.2488619119878557</v>
      </c>
      <c r="BB290" s="10">
        <f t="shared" si="198"/>
        <v>-4.047147658731987</v>
      </c>
      <c r="BC290" s="10">
        <f t="shared" si="199"/>
        <v>-0.81257255112063831</v>
      </c>
      <c r="BD290" s="10"/>
      <c r="BE290" s="10">
        <f t="shared" si="219"/>
        <v>-2.7545417416690698</v>
      </c>
      <c r="BF290" s="10">
        <f t="shared" si="200"/>
        <v>2</v>
      </c>
      <c r="BG290" s="10">
        <f t="shared" si="201"/>
        <v>5</v>
      </c>
      <c r="BH290" s="10">
        <f t="shared" si="202"/>
        <v>4</v>
      </c>
      <c r="BI290" s="10">
        <f t="shared" si="203"/>
        <v>1</v>
      </c>
      <c r="BJ290" s="10" t="str">
        <f t="shared" si="204"/>
        <v/>
      </c>
      <c r="BK290" s="10">
        <f t="shared" si="205"/>
        <v>3</v>
      </c>
      <c r="BL290" s="3" t="str">
        <f t="shared" si="220"/>
        <v>小型</v>
      </c>
      <c r="BM290" s="3" t="str">
        <f t="shared" si="220"/>
        <v>割安</v>
      </c>
      <c r="BN290" s="3" t="str">
        <f t="shared" si="220"/>
        <v>市場P</v>
      </c>
      <c r="BO290" s="3" t="str">
        <f t="shared" si="220"/>
        <v>コア</v>
      </c>
      <c r="BP290" s="3" t="str">
        <f t="shared" si="220"/>
        <v>成長</v>
      </c>
      <c r="BQ290" s="10">
        <f t="shared" si="206"/>
        <v>-0.81</v>
      </c>
      <c r="BR290" s="10">
        <f t="shared" si="207"/>
        <v>-1.4</v>
      </c>
      <c r="BS290" s="10">
        <f t="shared" si="208"/>
        <v>-2.75</v>
      </c>
      <c r="BT290" s="10">
        <f t="shared" si="209"/>
        <v>-4.05</v>
      </c>
      <c r="BU290" s="10">
        <f t="shared" si="210"/>
        <v>-4.25</v>
      </c>
    </row>
    <row r="291" spans="1:73" x14ac:dyDescent="0.2">
      <c r="A291" s="1">
        <v>200302</v>
      </c>
      <c r="B291" s="5">
        <v>227.26</v>
      </c>
      <c r="C291" s="1">
        <v>417.53</v>
      </c>
      <c r="D291" s="1">
        <v>112.9</v>
      </c>
      <c r="E291" s="1">
        <v>228.55</v>
      </c>
      <c r="F291" s="5">
        <v>415.86</v>
      </c>
      <c r="G291" s="5">
        <v>118.09</v>
      </c>
      <c r="H291" s="5">
        <v>205.17</v>
      </c>
      <c r="I291" s="1">
        <v>391.94</v>
      </c>
      <c r="J291" s="5">
        <v>110.92</v>
      </c>
      <c r="K291" s="1">
        <v>280.49</v>
      </c>
      <c r="L291" s="1">
        <v>415.41</v>
      </c>
      <c r="M291" s="1">
        <v>145.94</v>
      </c>
      <c r="N291" s="1">
        <v>263.42</v>
      </c>
      <c r="O291" s="1">
        <v>404.61</v>
      </c>
      <c r="P291" s="1">
        <v>132.59</v>
      </c>
      <c r="Q291" s="5">
        <v>228.72</v>
      </c>
      <c r="R291" s="1">
        <v>370.05</v>
      </c>
      <c r="S291" s="1">
        <v>111.93</v>
      </c>
      <c r="T291" s="1">
        <v>76.61</v>
      </c>
      <c r="U291" s="1">
        <v>95.65</v>
      </c>
      <c r="V291" s="1">
        <v>38.950000000000003</v>
      </c>
      <c r="W291" s="1">
        <v>82.16</v>
      </c>
      <c r="X291" s="1">
        <v>90.58</v>
      </c>
      <c r="Y291" s="1">
        <v>50.27</v>
      </c>
      <c r="Z291" s="5">
        <v>640.57000000000005</v>
      </c>
      <c r="AA291" s="1">
        <v>689.87</v>
      </c>
      <c r="AB291" s="1">
        <v>564.77</v>
      </c>
      <c r="AC291" s="56">
        <f t="shared" si="186"/>
        <v>37653</v>
      </c>
      <c r="AD291" s="10">
        <f t="shared" si="187"/>
        <v>-15.590557574035358</v>
      </c>
      <c r="AE291" s="10">
        <f t="shared" si="188"/>
        <v>-22.872444647638957</v>
      </c>
      <c r="AF291" s="10">
        <f t="shared" si="189"/>
        <v>-22.507176310620945</v>
      </c>
      <c r="AG291" s="10">
        <f t="shared" si="213"/>
        <v>-10.147318797878613</v>
      </c>
      <c r="AH291" s="10"/>
      <c r="AI291" s="10">
        <f t="shared" si="177"/>
        <v>-18.378970706285592</v>
      </c>
      <c r="AJ291" s="10">
        <f t="shared" si="190"/>
        <v>2</v>
      </c>
      <c r="AK291" s="10">
        <f t="shared" si="191"/>
        <v>5</v>
      </c>
      <c r="AL291" s="10">
        <f t="shared" si="192"/>
        <v>4</v>
      </c>
      <c r="AM291" s="10">
        <f t="shared" si="193"/>
        <v>1</v>
      </c>
      <c r="AN291" s="10" t="str">
        <f t="shared" si="194"/>
        <v/>
      </c>
      <c r="AO291" s="10">
        <f t="shared" si="195"/>
        <v>3</v>
      </c>
      <c r="AP291" s="11" t="str">
        <f t="shared" si="221"/>
        <v>小型</v>
      </c>
      <c r="AQ291" s="11" t="str">
        <f t="shared" si="221"/>
        <v>割安</v>
      </c>
      <c r="AR291" s="11" t="str">
        <f t="shared" si="221"/>
        <v>市場P</v>
      </c>
      <c r="AS291" s="11" t="str">
        <f t="shared" si="221"/>
        <v>コア</v>
      </c>
      <c r="AT291" s="11" t="str">
        <f t="shared" si="221"/>
        <v>成長</v>
      </c>
      <c r="AU291" s="10">
        <f t="shared" si="214"/>
        <v>-10.15</v>
      </c>
      <c r="AV291" s="10">
        <f t="shared" si="215"/>
        <v>-15.59</v>
      </c>
      <c r="AW291" s="10">
        <f t="shared" si="216"/>
        <v>-18.38</v>
      </c>
      <c r="AX291" s="10">
        <f t="shared" si="217"/>
        <v>-22.51</v>
      </c>
      <c r="AY291" s="10">
        <f t="shared" si="218"/>
        <v>-22.87</v>
      </c>
      <c r="AZ291" s="10">
        <f t="shared" si="196"/>
        <v>-8.4092165012850106E-2</v>
      </c>
      <c r="BA291" s="10">
        <f t="shared" si="197"/>
        <v>-1.5013762615731063</v>
      </c>
      <c r="BB291" s="10">
        <f t="shared" si="198"/>
        <v>-1.5499040307101808</v>
      </c>
      <c r="BC291" s="10">
        <f t="shared" si="199"/>
        <v>2.9528267915016171</v>
      </c>
      <c r="BD291" s="10"/>
      <c r="BE291" s="10">
        <f t="shared" si="219"/>
        <v>-0.35932055749128278</v>
      </c>
      <c r="BF291" s="10">
        <f t="shared" si="200"/>
        <v>2</v>
      </c>
      <c r="BG291" s="10">
        <f t="shared" si="201"/>
        <v>4</v>
      </c>
      <c r="BH291" s="10">
        <f t="shared" si="202"/>
        <v>5</v>
      </c>
      <c r="BI291" s="10">
        <f t="shared" si="203"/>
        <v>1</v>
      </c>
      <c r="BJ291" s="10" t="str">
        <f t="shared" si="204"/>
        <v/>
      </c>
      <c r="BK291" s="10">
        <f t="shared" si="205"/>
        <v>3</v>
      </c>
      <c r="BL291" s="3" t="str">
        <f t="shared" si="220"/>
        <v>小型</v>
      </c>
      <c r="BM291" s="3" t="str">
        <f t="shared" si="220"/>
        <v>割安</v>
      </c>
      <c r="BN291" s="3" t="str">
        <f t="shared" si="220"/>
        <v>市場P</v>
      </c>
      <c r="BO291" s="3" t="str">
        <f t="shared" si="220"/>
        <v>成長</v>
      </c>
      <c r="BP291" s="3" t="str">
        <f t="shared" si="220"/>
        <v>コア</v>
      </c>
      <c r="BQ291" s="10">
        <f t="shared" si="206"/>
        <v>2.95</v>
      </c>
      <c r="BR291" s="10">
        <f t="shared" si="207"/>
        <v>-0.08</v>
      </c>
      <c r="BS291" s="10">
        <f t="shared" si="208"/>
        <v>-0.36</v>
      </c>
      <c r="BT291" s="10">
        <f t="shared" si="209"/>
        <v>-1.5</v>
      </c>
      <c r="BU291" s="10">
        <f t="shared" si="210"/>
        <v>-1.55</v>
      </c>
    </row>
    <row r="292" spans="1:73" x14ac:dyDescent="0.2">
      <c r="A292" s="1">
        <v>200303</v>
      </c>
      <c r="B292" s="5">
        <v>219.62</v>
      </c>
      <c r="C292" s="1">
        <v>404.77</v>
      </c>
      <c r="D292" s="1">
        <v>108.75</v>
      </c>
      <c r="E292" s="1">
        <v>219.4</v>
      </c>
      <c r="F292" s="5">
        <v>398.73</v>
      </c>
      <c r="G292" s="5">
        <v>113.48</v>
      </c>
      <c r="H292" s="5">
        <v>195.62</v>
      </c>
      <c r="I292" s="1">
        <v>369.37</v>
      </c>
      <c r="J292" s="5">
        <v>106.51</v>
      </c>
      <c r="K292" s="1">
        <v>271.64999999999998</v>
      </c>
      <c r="L292" s="1">
        <v>404.47</v>
      </c>
      <c r="M292" s="1">
        <v>140.4</v>
      </c>
      <c r="N292" s="1">
        <v>257.60000000000002</v>
      </c>
      <c r="O292" s="1">
        <v>398.3</v>
      </c>
      <c r="P292" s="1">
        <v>128.28</v>
      </c>
      <c r="Q292" s="5">
        <v>228.34</v>
      </c>
      <c r="R292" s="1">
        <v>370.54</v>
      </c>
      <c r="S292" s="1">
        <v>110.72</v>
      </c>
      <c r="T292" s="1">
        <v>76.150000000000006</v>
      </c>
      <c r="U292" s="1">
        <v>95.35</v>
      </c>
      <c r="V292" s="1">
        <v>38.42</v>
      </c>
      <c r="W292" s="1">
        <v>82.77</v>
      </c>
      <c r="X292" s="1">
        <v>91.47</v>
      </c>
      <c r="Y292" s="1">
        <v>50.12</v>
      </c>
      <c r="Z292" s="5">
        <v>618.12</v>
      </c>
      <c r="AA292" s="1">
        <v>667.33</v>
      </c>
      <c r="AB292" s="1">
        <v>543.66</v>
      </c>
      <c r="AC292" s="56">
        <f t="shared" si="186"/>
        <v>37681</v>
      </c>
      <c r="AD292" s="10">
        <f t="shared" si="187"/>
        <v>-22.743213656003569</v>
      </c>
      <c r="AE292" s="10">
        <f t="shared" si="188"/>
        <v>-29.54616005463463</v>
      </c>
      <c r="AF292" s="10">
        <f t="shared" si="189"/>
        <v>-30.165643295730405</v>
      </c>
      <c r="AG292" s="10">
        <f t="shared" si="213"/>
        <v>-13.389470490062205</v>
      </c>
      <c r="AH292" s="10"/>
      <c r="AI292" s="10">
        <f t="shared" si="177"/>
        <v>-24.854113985605906</v>
      </c>
      <c r="AJ292" s="10">
        <f t="shared" si="190"/>
        <v>2</v>
      </c>
      <c r="AK292" s="10">
        <f t="shared" si="191"/>
        <v>4</v>
      </c>
      <c r="AL292" s="10">
        <f t="shared" si="192"/>
        <v>5</v>
      </c>
      <c r="AM292" s="10">
        <f t="shared" si="193"/>
        <v>1</v>
      </c>
      <c r="AN292" s="10" t="str">
        <f t="shared" si="194"/>
        <v/>
      </c>
      <c r="AO292" s="10">
        <f t="shared" si="195"/>
        <v>3</v>
      </c>
      <c r="AP292" s="11" t="str">
        <f t="shared" si="221"/>
        <v>小型</v>
      </c>
      <c r="AQ292" s="11" t="str">
        <f t="shared" si="221"/>
        <v>割安</v>
      </c>
      <c r="AR292" s="11" t="str">
        <f t="shared" si="221"/>
        <v>市場P</v>
      </c>
      <c r="AS292" s="11" t="str">
        <f t="shared" si="221"/>
        <v>成長</v>
      </c>
      <c r="AT292" s="11" t="str">
        <f t="shared" si="221"/>
        <v>コア</v>
      </c>
      <c r="AU292" s="10">
        <f t="shared" si="214"/>
        <v>-13.39</v>
      </c>
      <c r="AV292" s="10">
        <f t="shared" si="215"/>
        <v>-22.74</v>
      </c>
      <c r="AW292" s="10">
        <f t="shared" si="216"/>
        <v>-24.85</v>
      </c>
      <c r="AX292" s="10">
        <f t="shared" si="217"/>
        <v>-29.55</v>
      </c>
      <c r="AY292" s="10">
        <f t="shared" si="218"/>
        <v>-30.17</v>
      </c>
      <c r="AZ292" s="10">
        <f t="shared" si="196"/>
        <v>-4.1191747222622972</v>
      </c>
      <c r="BA292" s="10">
        <f t="shared" si="197"/>
        <v>-3.9038021847743187</v>
      </c>
      <c r="BB292" s="10">
        <f t="shared" si="198"/>
        <v>-4.6546766096407737</v>
      </c>
      <c r="BC292" s="10">
        <f t="shared" si="199"/>
        <v>-0.16614200769499154</v>
      </c>
      <c r="BD292" s="10"/>
      <c r="BE292" s="10">
        <f t="shared" si="219"/>
        <v>-3.504691134458382</v>
      </c>
      <c r="BF292" s="10">
        <f t="shared" si="200"/>
        <v>4</v>
      </c>
      <c r="BG292" s="10">
        <f t="shared" si="201"/>
        <v>3</v>
      </c>
      <c r="BH292" s="10">
        <f t="shared" si="202"/>
        <v>5</v>
      </c>
      <c r="BI292" s="10">
        <f t="shared" si="203"/>
        <v>1</v>
      </c>
      <c r="BJ292" s="10" t="str">
        <f t="shared" si="204"/>
        <v/>
      </c>
      <c r="BK292" s="10">
        <f t="shared" si="205"/>
        <v>2</v>
      </c>
      <c r="BL292" s="3" t="str">
        <f t="shared" si="220"/>
        <v>小型</v>
      </c>
      <c r="BM292" s="3" t="str">
        <f t="shared" si="220"/>
        <v>市場P</v>
      </c>
      <c r="BN292" s="3" t="str">
        <f t="shared" si="220"/>
        <v>成長</v>
      </c>
      <c r="BO292" s="3" t="str">
        <f t="shared" si="220"/>
        <v>割安</v>
      </c>
      <c r="BP292" s="3" t="str">
        <f t="shared" si="220"/>
        <v>コア</v>
      </c>
      <c r="BQ292" s="10">
        <f t="shared" si="206"/>
        <v>-0.17</v>
      </c>
      <c r="BR292" s="10">
        <f t="shared" si="207"/>
        <v>-3.5</v>
      </c>
      <c r="BS292" s="10">
        <f t="shared" si="208"/>
        <v>-3.9</v>
      </c>
      <c r="BT292" s="10">
        <f t="shared" si="209"/>
        <v>-4.12</v>
      </c>
      <c r="BU292" s="10">
        <f t="shared" si="210"/>
        <v>-4.6500000000000004</v>
      </c>
    </row>
    <row r="293" spans="1:73" x14ac:dyDescent="0.2">
      <c r="A293" s="1">
        <v>200304</v>
      </c>
      <c r="B293" s="5">
        <v>220.94</v>
      </c>
      <c r="C293" s="1">
        <v>410.08</v>
      </c>
      <c r="D293" s="1">
        <v>108.6</v>
      </c>
      <c r="E293" s="1">
        <v>219.21</v>
      </c>
      <c r="F293" s="5">
        <v>400.71</v>
      </c>
      <c r="G293" s="5">
        <v>112.82</v>
      </c>
      <c r="H293" s="5">
        <v>193.69</v>
      </c>
      <c r="I293" s="1">
        <v>366.58</v>
      </c>
      <c r="J293" s="5">
        <v>105.31</v>
      </c>
      <c r="K293" s="1">
        <v>274.55</v>
      </c>
      <c r="L293" s="1">
        <v>410.89</v>
      </c>
      <c r="M293" s="1">
        <v>141</v>
      </c>
      <c r="N293" s="1">
        <v>262.72000000000003</v>
      </c>
      <c r="O293" s="1">
        <v>407.87</v>
      </c>
      <c r="P293" s="1">
        <v>129.94999999999999</v>
      </c>
      <c r="Q293" s="5">
        <v>237.26</v>
      </c>
      <c r="R293" s="1">
        <v>384.05</v>
      </c>
      <c r="S293" s="1">
        <v>115.95</v>
      </c>
      <c r="T293" s="1">
        <v>78.709999999999994</v>
      </c>
      <c r="U293" s="1">
        <v>98.15</v>
      </c>
      <c r="V293" s="1">
        <v>40.159999999999997</v>
      </c>
      <c r="W293" s="1">
        <v>86.93</v>
      </c>
      <c r="X293" s="1">
        <v>96.02</v>
      </c>
      <c r="Y293" s="1">
        <v>52.75</v>
      </c>
      <c r="Z293" s="5">
        <v>621.12</v>
      </c>
      <c r="AA293" s="1">
        <v>674.96</v>
      </c>
      <c r="AB293" s="1">
        <v>542.73</v>
      </c>
      <c r="AC293" s="56">
        <f t="shared" si="186"/>
        <v>37712</v>
      </c>
      <c r="AD293" s="10">
        <f t="shared" si="187"/>
        <v>-23.597155223368361</v>
      </c>
      <c r="AE293" s="10">
        <f t="shared" si="188"/>
        <v>-31.690481956890292</v>
      </c>
      <c r="AF293" s="10">
        <f t="shared" si="189"/>
        <v>-31.868866298498023</v>
      </c>
      <c r="AG293" s="10">
        <f t="shared" si="213"/>
        <v>-12.223455419903818</v>
      </c>
      <c r="AH293" s="10"/>
      <c r="AI293" s="10">
        <f t="shared" ref="AI293:AI356" si="222">IFERROR((Z293/Z281-1)*100,"")</f>
        <v>-26.132768831910191</v>
      </c>
      <c r="AJ293" s="10">
        <f t="shared" si="190"/>
        <v>2</v>
      </c>
      <c r="AK293" s="10">
        <f t="shared" si="191"/>
        <v>4</v>
      </c>
      <c r="AL293" s="10">
        <f t="shared" si="192"/>
        <v>5</v>
      </c>
      <c r="AM293" s="10">
        <f t="shared" si="193"/>
        <v>1</v>
      </c>
      <c r="AN293" s="10" t="str">
        <f t="shared" si="194"/>
        <v/>
      </c>
      <c r="AO293" s="10">
        <f t="shared" si="195"/>
        <v>3</v>
      </c>
      <c r="AP293" s="11" t="str">
        <f t="shared" si="221"/>
        <v>小型</v>
      </c>
      <c r="AQ293" s="11" t="str">
        <f t="shared" si="221"/>
        <v>割安</v>
      </c>
      <c r="AR293" s="11" t="str">
        <f t="shared" si="221"/>
        <v>市場P</v>
      </c>
      <c r="AS293" s="11" t="str">
        <f t="shared" si="221"/>
        <v>成長</v>
      </c>
      <c r="AT293" s="11" t="str">
        <f t="shared" si="221"/>
        <v>コア</v>
      </c>
      <c r="AU293" s="10">
        <f t="shared" si="214"/>
        <v>-12.22</v>
      </c>
      <c r="AV293" s="10">
        <f t="shared" si="215"/>
        <v>-23.6</v>
      </c>
      <c r="AW293" s="10">
        <f t="shared" si="216"/>
        <v>-26.13</v>
      </c>
      <c r="AX293" s="10">
        <f t="shared" si="217"/>
        <v>-31.69</v>
      </c>
      <c r="AY293" s="10">
        <f t="shared" si="218"/>
        <v>-31.87</v>
      </c>
      <c r="AZ293" s="10">
        <f t="shared" si="196"/>
        <v>0.49657663080278081</v>
      </c>
      <c r="BA293" s="10">
        <f t="shared" si="197"/>
        <v>-0.58160028198802616</v>
      </c>
      <c r="BB293" s="10">
        <f t="shared" si="198"/>
        <v>-0.98660668643287819</v>
      </c>
      <c r="BC293" s="10">
        <f t="shared" si="199"/>
        <v>3.9064552859770396</v>
      </c>
      <c r="BD293" s="10"/>
      <c r="BE293" s="10">
        <f t="shared" si="219"/>
        <v>0.48534265191224613</v>
      </c>
      <c r="BF293" s="10">
        <f t="shared" si="200"/>
        <v>2</v>
      </c>
      <c r="BG293" s="10">
        <f t="shared" si="201"/>
        <v>4</v>
      </c>
      <c r="BH293" s="10">
        <f t="shared" si="202"/>
        <v>5</v>
      </c>
      <c r="BI293" s="10">
        <f t="shared" si="203"/>
        <v>1</v>
      </c>
      <c r="BJ293" s="10" t="str">
        <f t="shared" si="204"/>
        <v/>
      </c>
      <c r="BK293" s="10">
        <f t="shared" si="205"/>
        <v>3</v>
      </c>
      <c r="BL293" s="3" t="str">
        <f t="shared" si="220"/>
        <v>小型</v>
      </c>
      <c r="BM293" s="3" t="str">
        <f t="shared" si="220"/>
        <v>割安</v>
      </c>
      <c r="BN293" s="3" t="str">
        <f t="shared" si="220"/>
        <v>市場P</v>
      </c>
      <c r="BO293" s="3" t="str">
        <f t="shared" si="220"/>
        <v>成長</v>
      </c>
      <c r="BP293" s="3" t="str">
        <f t="shared" si="220"/>
        <v>コア</v>
      </c>
      <c r="BQ293" s="10">
        <f t="shared" si="206"/>
        <v>3.91</v>
      </c>
      <c r="BR293" s="10">
        <f t="shared" si="207"/>
        <v>0.5</v>
      </c>
      <c r="BS293" s="10">
        <f t="shared" si="208"/>
        <v>0.49</v>
      </c>
      <c r="BT293" s="10">
        <f t="shared" si="209"/>
        <v>-0.57999999999999996</v>
      </c>
      <c r="BU293" s="10">
        <f t="shared" si="210"/>
        <v>-0.99</v>
      </c>
    </row>
    <row r="294" spans="1:73" x14ac:dyDescent="0.2">
      <c r="A294" s="1">
        <v>200305</v>
      </c>
      <c r="B294" s="5">
        <v>231.9</v>
      </c>
      <c r="C294" s="1">
        <v>427.66</v>
      </c>
      <c r="D294" s="1">
        <v>114.75</v>
      </c>
      <c r="E294" s="1">
        <v>230.06</v>
      </c>
      <c r="F294" s="5">
        <v>416.53</v>
      </c>
      <c r="G294" s="5">
        <v>119.37</v>
      </c>
      <c r="H294" s="5">
        <v>203.8</v>
      </c>
      <c r="I294" s="1">
        <v>383.22</v>
      </c>
      <c r="J294" s="5">
        <v>111.25</v>
      </c>
      <c r="K294" s="1">
        <v>287.22000000000003</v>
      </c>
      <c r="L294" s="1">
        <v>425.05</v>
      </c>
      <c r="M294" s="1">
        <v>149.58000000000001</v>
      </c>
      <c r="N294" s="1">
        <v>275.17</v>
      </c>
      <c r="O294" s="1">
        <v>424.84</v>
      </c>
      <c r="P294" s="1">
        <v>137.35</v>
      </c>
      <c r="Q294" s="5">
        <v>249.11</v>
      </c>
      <c r="R294" s="1">
        <v>404.16</v>
      </c>
      <c r="S294" s="1">
        <v>120.85</v>
      </c>
      <c r="T294" s="1">
        <v>82.13</v>
      </c>
      <c r="U294" s="1">
        <v>102.48</v>
      </c>
      <c r="V294" s="1">
        <v>41.84</v>
      </c>
      <c r="W294" s="1">
        <v>92.4</v>
      </c>
      <c r="X294" s="1">
        <v>102.52</v>
      </c>
      <c r="Y294" s="1">
        <v>55.04</v>
      </c>
      <c r="Z294" s="5">
        <v>651.6</v>
      </c>
      <c r="AA294" s="1">
        <v>703.01</v>
      </c>
      <c r="AB294" s="1">
        <v>573.47</v>
      </c>
      <c r="AC294" s="56">
        <f t="shared" si="186"/>
        <v>37742</v>
      </c>
      <c r="AD294" s="10">
        <f t="shared" si="187"/>
        <v>-24.545767440175361</v>
      </c>
      <c r="AE294" s="10">
        <f t="shared" si="188"/>
        <v>-28.661925536365274</v>
      </c>
      <c r="AF294" s="10">
        <f t="shared" si="189"/>
        <v>-30.056970279360286</v>
      </c>
      <c r="AG294" s="10">
        <f t="shared" si="213"/>
        <v>-13.196041535995541</v>
      </c>
      <c r="AH294" s="10"/>
      <c r="AI294" s="10">
        <f t="shared" si="222"/>
        <v>-25.132706758278378</v>
      </c>
      <c r="AJ294" s="10">
        <f t="shared" si="190"/>
        <v>2</v>
      </c>
      <c r="AK294" s="10">
        <f t="shared" si="191"/>
        <v>4</v>
      </c>
      <c r="AL294" s="10">
        <f t="shared" si="192"/>
        <v>5</v>
      </c>
      <c r="AM294" s="10">
        <f t="shared" si="193"/>
        <v>1</v>
      </c>
      <c r="AN294" s="10" t="str">
        <f t="shared" si="194"/>
        <v/>
      </c>
      <c r="AO294" s="10">
        <f t="shared" si="195"/>
        <v>3</v>
      </c>
      <c r="AP294" s="11" t="str">
        <f t="shared" si="221"/>
        <v>小型</v>
      </c>
      <c r="AQ294" s="11" t="str">
        <f t="shared" si="221"/>
        <v>割安</v>
      </c>
      <c r="AR294" s="11" t="str">
        <f t="shared" si="221"/>
        <v>市場P</v>
      </c>
      <c r="AS294" s="11" t="str">
        <f t="shared" si="221"/>
        <v>成長</v>
      </c>
      <c r="AT294" s="11" t="str">
        <f t="shared" si="221"/>
        <v>コア</v>
      </c>
      <c r="AU294" s="10">
        <f t="shared" si="214"/>
        <v>-13.2</v>
      </c>
      <c r="AV294" s="10">
        <f t="shared" si="215"/>
        <v>-24.55</v>
      </c>
      <c r="AW294" s="10">
        <f t="shared" si="216"/>
        <v>-25.13</v>
      </c>
      <c r="AX294" s="10">
        <f t="shared" si="217"/>
        <v>-28.66</v>
      </c>
      <c r="AY294" s="10">
        <f t="shared" si="218"/>
        <v>-30.06</v>
      </c>
      <c r="AZ294" s="10">
        <f t="shared" si="196"/>
        <v>3.9479923136432893</v>
      </c>
      <c r="BA294" s="10">
        <f t="shared" si="197"/>
        <v>5.8057082077645816</v>
      </c>
      <c r="BB294" s="10">
        <f t="shared" si="198"/>
        <v>5.2196809334503769</v>
      </c>
      <c r="BC294" s="10">
        <f t="shared" si="199"/>
        <v>4.9945207788923751</v>
      </c>
      <c r="BD294" s="10"/>
      <c r="BE294" s="10">
        <f t="shared" si="219"/>
        <v>4.9072642967542546</v>
      </c>
      <c r="BF294" s="10">
        <f t="shared" si="200"/>
        <v>5</v>
      </c>
      <c r="BG294" s="10">
        <f t="shared" si="201"/>
        <v>1</v>
      </c>
      <c r="BH294" s="10">
        <f t="shared" si="202"/>
        <v>2</v>
      </c>
      <c r="BI294" s="10">
        <f t="shared" si="203"/>
        <v>3</v>
      </c>
      <c r="BJ294" s="10" t="str">
        <f t="shared" si="204"/>
        <v/>
      </c>
      <c r="BK294" s="10">
        <f t="shared" si="205"/>
        <v>4</v>
      </c>
      <c r="BL294" s="3" t="str">
        <f t="shared" ref="BL294:BP303" si="223">INDEX($BF$12:$BK$12,MATCH(BL$12,$BF294:$BK294,0))</f>
        <v>成長</v>
      </c>
      <c r="BM294" s="3" t="str">
        <f t="shared" si="223"/>
        <v>コア</v>
      </c>
      <c r="BN294" s="3" t="str">
        <f t="shared" si="223"/>
        <v>小型</v>
      </c>
      <c r="BO294" s="3" t="str">
        <f t="shared" si="223"/>
        <v>市場P</v>
      </c>
      <c r="BP294" s="3" t="str">
        <f t="shared" si="223"/>
        <v>割安</v>
      </c>
      <c r="BQ294" s="10">
        <f t="shared" si="206"/>
        <v>5.81</v>
      </c>
      <c r="BR294" s="10">
        <f t="shared" si="207"/>
        <v>5.22</v>
      </c>
      <c r="BS294" s="10">
        <f t="shared" si="208"/>
        <v>4.99</v>
      </c>
      <c r="BT294" s="10">
        <f t="shared" si="209"/>
        <v>4.91</v>
      </c>
      <c r="BU294" s="10">
        <f t="shared" si="210"/>
        <v>3.95</v>
      </c>
    </row>
    <row r="295" spans="1:73" x14ac:dyDescent="0.2">
      <c r="A295" s="1">
        <v>200306</v>
      </c>
      <c r="B295" s="5">
        <v>250.29</v>
      </c>
      <c r="C295" s="1">
        <v>464.54</v>
      </c>
      <c r="D295" s="1">
        <v>123.03</v>
      </c>
      <c r="E295" s="1">
        <v>248.06</v>
      </c>
      <c r="F295" s="5">
        <v>451.95</v>
      </c>
      <c r="G295" s="5">
        <v>128.03</v>
      </c>
      <c r="H295" s="5">
        <v>219.53</v>
      </c>
      <c r="I295" s="1">
        <v>417.22</v>
      </c>
      <c r="J295" s="5">
        <v>119.06</v>
      </c>
      <c r="K295" s="1">
        <v>310.05</v>
      </c>
      <c r="L295" s="1">
        <v>459.85</v>
      </c>
      <c r="M295" s="1">
        <v>161.03</v>
      </c>
      <c r="N295" s="1">
        <v>297.49</v>
      </c>
      <c r="O295" s="1">
        <v>460.93</v>
      </c>
      <c r="P295" s="1">
        <v>147.63</v>
      </c>
      <c r="Q295" s="5">
        <v>270.12</v>
      </c>
      <c r="R295" s="1">
        <v>440.33</v>
      </c>
      <c r="S295" s="1">
        <v>129.1</v>
      </c>
      <c r="T295" s="1">
        <v>88.87</v>
      </c>
      <c r="U295" s="1">
        <v>111.27</v>
      </c>
      <c r="V295" s="1">
        <v>44.84</v>
      </c>
      <c r="W295" s="1">
        <v>100.62</v>
      </c>
      <c r="X295" s="1">
        <v>112.38</v>
      </c>
      <c r="Y295" s="1">
        <v>58.28</v>
      </c>
      <c r="Z295" s="5">
        <v>703.17</v>
      </c>
      <c r="AA295" s="1">
        <v>763.45</v>
      </c>
      <c r="AB295" s="1">
        <v>614.98</v>
      </c>
      <c r="AC295" s="56">
        <f t="shared" si="186"/>
        <v>37773</v>
      </c>
      <c r="AD295" s="10">
        <f t="shared" si="187"/>
        <v>-10.512038650403932</v>
      </c>
      <c r="AE295" s="10">
        <f t="shared" si="188"/>
        <v>-16.445865692096838</v>
      </c>
      <c r="AF295" s="10">
        <f t="shared" si="189"/>
        <v>-17.27711206571708</v>
      </c>
      <c r="AG295" s="10">
        <f t="shared" si="213"/>
        <v>1.0852481101713884</v>
      </c>
      <c r="AH295" s="10"/>
      <c r="AI295" s="10">
        <f t="shared" si="222"/>
        <v>-11.9320174339963</v>
      </c>
      <c r="AJ295" s="10">
        <f t="shared" si="190"/>
        <v>2</v>
      </c>
      <c r="AK295" s="10">
        <f t="shared" si="191"/>
        <v>4</v>
      </c>
      <c r="AL295" s="10">
        <f t="shared" si="192"/>
        <v>5</v>
      </c>
      <c r="AM295" s="10">
        <f t="shared" si="193"/>
        <v>1</v>
      </c>
      <c r="AN295" s="10" t="str">
        <f t="shared" si="194"/>
        <v/>
      </c>
      <c r="AO295" s="10">
        <f t="shared" si="195"/>
        <v>3</v>
      </c>
      <c r="AP295" s="11" t="str">
        <f t="shared" ref="AP295:AT304" si="224">INDEX($AJ$12:$AO$12,MATCH(AP$12,$AJ295:$AO295,0))</f>
        <v>小型</v>
      </c>
      <c r="AQ295" s="11" t="str">
        <f t="shared" si="224"/>
        <v>割安</v>
      </c>
      <c r="AR295" s="11" t="str">
        <f t="shared" si="224"/>
        <v>市場P</v>
      </c>
      <c r="AS295" s="11" t="str">
        <f t="shared" si="224"/>
        <v>成長</v>
      </c>
      <c r="AT295" s="11" t="str">
        <f t="shared" si="224"/>
        <v>コア</v>
      </c>
      <c r="AU295" s="10">
        <f t="shared" si="214"/>
        <v>1.0900000000000001</v>
      </c>
      <c r="AV295" s="10">
        <f t="shared" si="215"/>
        <v>-10.51</v>
      </c>
      <c r="AW295" s="10">
        <f t="shared" si="216"/>
        <v>-11.93</v>
      </c>
      <c r="AX295" s="10">
        <f t="shared" si="217"/>
        <v>-16.45</v>
      </c>
      <c r="AY295" s="10">
        <f t="shared" si="218"/>
        <v>-17.28</v>
      </c>
      <c r="AZ295" s="10">
        <f t="shared" si="196"/>
        <v>8.503589177250138</v>
      </c>
      <c r="BA295" s="10">
        <f t="shared" si="197"/>
        <v>7.2547541258272563</v>
      </c>
      <c r="BB295" s="10">
        <f t="shared" si="198"/>
        <v>7.7183513248282543</v>
      </c>
      <c r="BC295" s="10">
        <f t="shared" si="199"/>
        <v>8.4340251294608759</v>
      </c>
      <c r="BD295" s="10"/>
      <c r="BE295" s="10">
        <f t="shared" si="219"/>
        <v>7.9143646408839752</v>
      </c>
      <c r="BF295" s="10">
        <f t="shared" si="200"/>
        <v>1</v>
      </c>
      <c r="BG295" s="10">
        <f t="shared" si="201"/>
        <v>5</v>
      </c>
      <c r="BH295" s="10">
        <f t="shared" si="202"/>
        <v>4</v>
      </c>
      <c r="BI295" s="10">
        <f t="shared" si="203"/>
        <v>2</v>
      </c>
      <c r="BJ295" s="10" t="str">
        <f t="shared" si="204"/>
        <v/>
      </c>
      <c r="BK295" s="10">
        <f t="shared" si="205"/>
        <v>3</v>
      </c>
      <c r="BL295" s="3" t="str">
        <f t="shared" si="223"/>
        <v>割安</v>
      </c>
      <c r="BM295" s="3" t="str">
        <f t="shared" si="223"/>
        <v>小型</v>
      </c>
      <c r="BN295" s="3" t="str">
        <f t="shared" si="223"/>
        <v>市場P</v>
      </c>
      <c r="BO295" s="3" t="str">
        <f t="shared" si="223"/>
        <v>コア</v>
      </c>
      <c r="BP295" s="3" t="str">
        <f t="shared" si="223"/>
        <v>成長</v>
      </c>
      <c r="BQ295" s="10">
        <f t="shared" si="206"/>
        <v>8.5</v>
      </c>
      <c r="BR295" s="10">
        <f t="shared" si="207"/>
        <v>8.43</v>
      </c>
      <c r="BS295" s="10">
        <f t="shared" si="208"/>
        <v>7.91</v>
      </c>
      <c r="BT295" s="10">
        <f t="shared" si="209"/>
        <v>7.72</v>
      </c>
      <c r="BU295" s="10">
        <f t="shared" si="210"/>
        <v>7.25</v>
      </c>
    </row>
    <row r="296" spans="1:73" x14ac:dyDescent="0.2">
      <c r="A296" s="1">
        <v>200307</v>
      </c>
      <c r="B296" s="5">
        <v>260.87</v>
      </c>
      <c r="C296" s="1">
        <v>482.6</v>
      </c>
      <c r="D296" s="1">
        <v>128.66999999999999</v>
      </c>
      <c r="E296" s="1">
        <v>259.60000000000002</v>
      </c>
      <c r="F296" s="5">
        <v>473.07</v>
      </c>
      <c r="G296" s="5">
        <v>133.96</v>
      </c>
      <c r="H296" s="5">
        <v>230.06</v>
      </c>
      <c r="I296" s="1">
        <v>441.36</v>
      </c>
      <c r="J296" s="5">
        <v>124.05</v>
      </c>
      <c r="K296" s="1">
        <v>323.93</v>
      </c>
      <c r="L296" s="1">
        <v>476.88</v>
      </c>
      <c r="M296" s="1">
        <v>169.77</v>
      </c>
      <c r="N296" s="1">
        <v>308.63</v>
      </c>
      <c r="O296" s="1">
        <v>474.33</v>
      </c>
      <c r="P296" s="1">
        <v>155.19999999999999</v>
      </c>
      <c r="Q296" s="5">
        <v>276.29000000000002</v>
      </c>
      <c r="R296" s="1">
        <v>448.03</v>
      </c>
      <c r="S296" s="1">
        <v>134.27000000000001</v>
      </c>
      <c r="T296" s="1">
        <v>90.86</v>
      </c>
      <c r="U296" s="1">
        <v>112.86</v>
      </c>
      <c r="V296" s="1">
        <v>46.84</v>
      </c>
      <c r="W296" s="1">
        <v>103.03</v>
      </c>
      <c r="X296" s="1">
        <v>114.98</v>
      </c>
      <c r="Y296" s="1">
        <v>59.87</v>
      </c>
      <c r="Z296" s="5">
        <v>733.36</v>
      </c>
      <c r="AA296" s="1">
        <v>793.91</v>
      </c>
      <c r="AB296" s="1">
        <v>643.26</v>
      </c>
      <c r="AC296" s="56">
        <f t="shared" si="186"/>
        <v>37803</v>
      </c>
      <c r="AD296" s="10">
        <f t="shared" si="187"/>
        <v>-0.98995395562997412</v>
      </c>
      <c r="AE296" s="10">
        <f t="shared" si="188"/>
        <v>-4.8849758591309245</v>
      </c>
      <c r="AF296" s="10">
        <f t="shared" si="189"/>
        <v>-6.5973772887824245</v>
      </c>
      <c r="AG296" s="10">
        <f t="shared" si="213"/>
        <v>6.3062716429396204</v>
      </c>
      <c r="AH296" s="10"/>
      <c r="AI296" s="10">
        <f t="shared" si="222"/>
        <v>-1.9559085014505539</v>
      </c>
      <c r="AJ296" s="10">
        <f t="shared" si="190"/>
        <v>2</v>
      </c>
      <c r="AK296" s="10">
        <f t="shared" si="191"/>
        <v>4</v>
      </c>
      <c r="AL296" s="10">
        <f t="shared" si="192"/>
        <v>5</v>
      </c>
      <c r="AM296" s="10">
        <f t="shared" si="193"/>
        <v>1</v>
      </c>
      <c r="AN296" s="10" t="str">
        <f t="shared" si="194"/>
        <v/>
      </c>
      <c r="AO296" s="10">
        <f t="shared" si="195"/>
        <v>3</v>
      </c>
      <c r="AP296" s="11" t="str">
        <f t="shared" si="224"/>
        <v>小型</v>
      </c>
      <c r="AQ296" s="11" t="str">
        <f t="shared" si="224"/>
        <v>割安</v>
      </c>
      <c r="AR296" s="11" t="str">
        <f t="shared" si="224"/>
        <v>市場P</v>
      </c>
      <c r="AS296" s="11" t="str">
        <f t="shared" si="224"/>
        <v>成長</v>
      </c>
      <c r="AT296" s="11" t="str">
        <f t="shared" si="224"/>
        <v>コア</v>
      </c>
      <c r="AU296" s="10">
        <f t="shared" si="214"/>
        <v>6.31</v>
      </c>
      <c r="AV296" s="10">
        <f t="shared" si="215"/>
        <v>-0.99</v>
      </c>
      <c r="AW296" s="10">
        <f t="shared" si="216"/>
        <v>-1.96</v>
      </c>
      <c r="AX296" s="10">
        <f t="shared" si="217"/>
        <v>-4.88</v>
      </c>
      <c r="AY296" s="10">
        <f t="shared" si="218"/>
        <v>-6.6</v>
      </c>
      <c r="AZ296" s="10">
        <f t="shared" si="196"/>
        <v>4.6730833056754184</v>
      </c>
      <c r="BA296" s="10">
        <f t="shared" si="197"/>
        <v>4.6317269389986704</v>
      </c>
      <c r="BB296" s="10">
        <f t="shared" si="198"/>
        <v>4.7966109415569669</v>
      </c>
      <c r="BC296" s="10">
        <f t="shared" si="199"/>
        <v>2.2841699985191921</v>
      </c>
      <c r="BD296" s="10"/>
      <c r="BE296" s="10">
        <f t="shared" si="219"/>
        <v>4.2934141103858403</v>
      </c>
      <c r="BF296" s="10">
        <f t="shared" si="200"/>
        <v>2</v>
      </c>
      <c r="BG296" s="10">
        <f t="shared" si="201"/>
        <v>3</v>
      </c>
      <c r="BH296" s="10">
        <f t="shared" si="202"/>
        <v>1</v>
      </c>
      <c r="BI296" s="10">
        <f t="shared" si="203"/>
        <v>5</v>
      </c>
      <c r="BJ296" s="10" t="str">
        <f t="shared" si="204"/>
        <v/>
      </c>
      <c r="BK296" s="10">
        <f t="shared" si="205"/>
        <v>4</v>
      </c>
      <c r="BL296" s="3" t="str">
        <f t="shared" si="223"/>
        <v>コア</v>
      </c>
      <c r="BM296" s="3" t="str">
        <f t="shared" si="223"/>
        <v>割安</v>
      </c>
      <c r="BN296" s="3" t="str">
        <f t="shared" si="223"/>
        <v>成長</v>
      </c>
      <c r="BO296" s="3" t="str">
        <f t="shared" si="223"/>
        <v>市場P</v>
      </c>
      <c r="BP296" s="3" t="str">
        <f t="shared" si="223"/>
        <v>小型</v>
      </c>
      <c r="BQ296" s="10">
        <f t="shared" si="206"/>
        <v>4.8</v>
      </c>
      <c r="BR296" s="10">
        <f t="shared" si="207"/>
        <v>4.67</v>
      </c>
      <c r="BS296" s="10">
        <f t="shared" si="208"/>
        <v>4.63</v>
      </c>
      <c r="BT296" s="10">
        <f t="shared" si="209"/>
        <v>4.29</v>
      </c>
      <c r="BU296" s="10">
        <f t="shared" si="210"/>
        <v>2.2799999999999998</v>
      </c>
    </row>
    <row r="297" spans="1:73" x14ac:dyDescent="0.2">
      <c r="A297" s="1">
        <v>200308</v>
      </c>
      <c r="B297" s="5">
        <v>278.2</v>
      </c>
      <c r="C297" s="1">
        <v>517.30999999999995</v>
      </c>
      <c r="D297" s="1">
        <v>136.49</v>
      </c>
      <c r="E297" s="1">
        <v>277.24</v>
      </c>
      <c r="F297" s="5">
        <v>508.91</v>
      </c>
      <c r="G297" s="5">
        <v>142.19999999999999</v>
      </c>
      <c r="H297" s="5">
        <v>244.14</v>
      </c>
      <c r="I297" s="1">
        <v>473.9</v>
      </c>
      <c r="J297" s="5">
        <v>130.68</v>
      </c>
      <c r="K297" s="1">
        <v>348.73</v>
      </c>
      <c r="L297" s="1">
        <v>513.86</v>
      </c>
      <c r="M297" s="1">
        <v>182.57</v>
      </c>
      <c r="N297" s="1">
        <v>330.52</v>
      </c>
      <c r="O297" s="1">
        <v>507.98</v>
      </c>
      <c r="P297" s="1">
        <v>166.2</v>
      </c>
      <c r="Q297" s="5">
        <v>292.64</v>
      </c>
      <c r="R297" s="1">
        <v>475.42</v>
      </c>
      <c r="S297" s="1">
        <v>141.38</v>
      </c>
      <c r="T297" s="1">
        <v>96.2</v>
      </c>
      <c r="U297" s="1">
        <v>119.8</v>
      </c>
      <c r="V297" s="1">
        <v>49.27</v>
      </c>
      <c r="W297" s="1">
        <v>109.19</v>
      </c>
      <c r="X297" s="1">
        <v>121.95</v>
      </c>
      <c r="Y297" s="1">
        <v>63.25</v>
      </c>
      <c r="Z297" s="5">
        <v>782.34</v>
      </c>
      <c r="AA297" s="1">
        <v>851.9</v>
      </c>
      <c r="AB297" s="1">
        <v>682.2</v>
      </c>
      <c r="AC297" s="56">
        <f t="shared" si="186"/>
        <v>37834</v>
      </c>
      <c r="AD297" s="10">
        <f t="shared" si="187"/>
        <v>9.3184112731725222</v>
      </c>
      <c r="AE297" s="10">
        <f t="shared" si="188"/>
        <v>2.8273917130667403</v>
      </c>
      <c r="AF297" s="10">
        <f t="shared" si="189"/>
        <v>1.1392352624383761</v>
      </c>
      <c r="AG297" s="10">
        <f t="shared" si="213"/>
        <v>15.64512942106302</v>
      </c>
      <c r="AH297" s="10"/>
      <c r="AI297" s="10">
        <f t="shared" si="222"/>
        <v>6.9808147246646524</v>
      </c>
      <c r="AJ297" s="10">
        <f t="shared" si="190"/>
        <v>2</v>
      </c>
      <c r="AK297" s="10">
        <f t="shared" si="191"/>
        <v>4</v>
      </c>
      <c r="AL297" s="10">
        <f t="shared" si="192"/>
        <v>5</v>
      </c>
      <c r="AM297" s="10">
        <f t="shared" si="193"/>
        <v>1</v>
      </c>
      <c r="AN297" s="10" t="str">
        <f t="shared" si="194"/>
        <v/>
      </c>
      <c r="AO297" s="10">
        <f t="shared" si="195"/>
        <v>3</v>
      </c>
      <c r="AP297" s="11" t="str">
        <f t="shared" si="224"/>
        <v>小型</v>
      </c>
      <c r="AQ297" s="11" t="str">
        <f t="shared" si="224"/>
        <v>割安</v>
      </c>
      <c r="AR297" s="11" t="str">
        <f t="shared" si="224"/>
        <v>市場P</v>
      </c>
      <c r="AS297" s="11" t="str">
        <f t="shared" si="224"/>
        <v>成長</v>
      </c>
      <c r="AT297" s="11" t="str">
        <f t="shared" si="224"/>
        <v>コア</v>
      </c>
      <c r="AU297" s="10">
        <f t="shared" si="214"/>
        <v>15.65</v>
      </c>
      <c r="AV297" s="10">
        <f t="shared" si="215"/>
        <v>9.32</v>
      </c>
      <c r="AW297" s="10">
        <f t="shared" si="216"/>
        <v>6.98</v>
      </c>
      <c r="AX297" s="10">
        <f t="shared" si="217"/>
        <v>2.83</v>
      </c>
      <c r="AY297" s="10">
        <f t="shared" si="218"/>
        <v>1.1399999999999999</v>
      </c>
      <c r="AZ297" s="10">
        <f t="shared" si="196"/>
        <v>7.5760458283129495</v>
      </c>
      <c r="BA297" s="10">
        <f t="shared" si="197"/>
        <v>6.1510898775753775</v>
      </c>
      <c r="BB297" s="10">
        <f t="shared" si="198"/>
        <v>6.1201425715030844</v>
      </c>
      <c r="BC297" s="10">
        <f t="shared" si="199"/>
        <v>5.9176951753592055</v>
      </c>
      <c r="BD297" s="10"/>
      <c r="BE297" s="10">
        <f t="shared" si="219"/>
        <v>6.6788480418893847</v>
      </c>
      <c r="BF297" s="10">
        <f t="shared" si="200"/>
        <v>1</v>
      </c>
      <c r="BG297" s="10">
        <f t="shared" si="201"/>
        <v>3</v>
      </c>
      <c r="BH297" s="10">
        <f t="shared" si="202"/>
        <v>4</v>
      </c>
      <c r="BI297" s="10">
        <f t="shared" si="203"/>
        <v>5</v>
      </c>
      <c r="BJ297" s="10" t="str">
        <f t="shared" si="204"/>
        <v/>
      </c>
      <c r="BK297" s="10">
        <f t="shared" si="205"/>
        <v>2</v>
      </c>
      <c r="BL297" s="3" t="str">
        <f t="shared" si="223"/>
        <v>割安</v>
      </c>
      <c r="BM297" s="3" t="str">
        <f t="shared" si="223"/>
        <v>市場P</v>
      </c>
      <c r="BN297" s="3" t="str">
        <f t="shared" si="223"/>
        <v>成長</v>
      </c>
      <c r="BO297" s="3" t="str">
        <f t="shared" si="223"/>
        <v>コア</v>
      </c>
      <c r="BP297" s="3" t="str">
        <f t="shared" si="223"/>
        <v>小型</v>
      </c>
      <c r="BQ297" s="10">
        <f t="shared" si="206"/>
        <v>7.58</v>
      </c>
      <c r="BR297" s="10">
        <f t="shared" si="207"/>
        <v>6.68</v>
      </c>
      <c r="BS297" s="10">
        <f t="shared" si="208"/>
        <v>6.15</v>
      </c>
      <c r="BT297" s="10">
        <f t="shared" si="209"/>
        <v>6.12</v>
      </c>
      <c r="BU297" s="10">
        <f t="shared" si="210"/>
        <v>5.92</v>
      </c>
    </row>
    <row r="298" spans="1:73" x14ac:dyDescent="0.2">
      <c r="A298" s="1">
        <v>200309</v>
      </c>
      <c r="B298" s="5">
        <v>283.7</v>
      </c>
      <c r="C298" s="1">
        <v>534.41999999999996</v>
      </c>
      <c r="D298" s="1">
        <v>137.29</v>
      </c>
      <c r="E298" s="1">
        <v>281.82</v>
      </c>
      <c r="F298" s="5">
        <v>525.55999999999995</v>
      </c>
      <c r="G298" s="5">
        <v>142.6</v>
      </c>
      <c r="H298" s="5">
        <v>243.73</v>
      </c>
      <c r="I298" s="1">
        <v>480.34</v>
      </c>
      <c r="J298" s="5">
        <v>129.19999999999999</v>
      </c>
      <c r="K298" s="1">
        <v>362.38</v>
      </c>
      <c r="L298" s="1">
        <v>539.38</v>
      </c>
      <c r="M298" s="1">
        <v>187.41</v>
      </c>
      <c r="N298" s="1">
        <v>343.04</v>
      </c>
      <c r="O298" s="1">
        <v>530.05999999999995</v>
      </c>
      <c r="P298" s="1">
        <v>171.01</v>
      </c>
      <c r="Q298" s="5">
        <v>302.95</v>
      </c>
      <c r="R298" s="1">
        <v>491.63</v>
      </c>
      <c r="S298" s="1">
        <v>146.87</v>
      </c>
      <c r="T298" s="1">
        <v>98.94</v>
      </c>
      <c r="U298" s="1">
        <v>123.53</v>
      </c>
      <c r="V298" s="1">
        <v>50.31</v>
      </c>
      <c r="W298" s="1">
        <v>114.48</v>
      </c>
      <c r="X298" s="1">
        <v>126.75</v>
      </c>
      <c r="Y298" s="1">
        <v>68.790000000000006</v>
      </c>
      <c r="Z298" s="5">
        <v>797.5</v>
      </c>
      <c r="AA298" s="1">
        <v>880.56</v>
      </c>
      <c r="AB298" s="1">
        <v>685.61</v>
      </c>
      <c r="AC298" s="56">
        <f t="shared" si="186"/>
        <v>37865</v>
      </c>
      <c r="AD298" s="10">
        <f t="shared" si="187"/>
        <v>13.25991853974957</v>
      </c>
      <c r="AE298" s="10">
        <f t="shared" si="188"/>
        <v>6.880527657022939</v>
      </c>
      <c r="AF298" s="10">
        <f t="shared" si="189"/>
        <v>3.5474551788597042</v>
      </c>
      <c r="AG298" s="10">
        <f t="shared" si="213"/>
        <v>20.471626834214817</v>
      </c>
      <c r="AH298" s="10"/>
      <c r="AI298" s="10">
        <f t="shared" si="222"/>
        <v>11.041492620439985</v>
      </c>
      <c r="AJ298" s="10">
        <f t="shared" si="190"/>
        <v>2</v>
      </c>
      <c r="AK298" s="10">
        <f t="shared" si="191"/>
        <v>4</v>
      </c>
      <c r="AL298" s="10">
        <f t="shared" si="192"/>
        <v>5</v>
      </c>
      <c r="AM298" s="10">
        <f t="shared" si="193"/>
        <v>1</v>
      </c>
      <c r="AN298" s="10" t="str">
        <f t="shared" si="194"/>
        <v/>
      </c>
      <c r="AO298" s="10">
        <f t="shared" si="195"/>
        <v>3</v>
      </c>
      <c r="AP298" s="11" t="str">
        <f t="shared" si="224"/>
        <v>小型</v>
      </c>
      <c r="AQ298" s="11" t="str">
        <f t="shared" si="224"/>
        <v>割安</v>
      </c>
      <c r="AR298" s="11" t="str">
        <f t="shared" si="224"/>
        <v>市場P</v>
      </c>
      <c r="AS298" s="11" t="str">
        <f t="shared" si="224"/>
        <v>成長</v>
      </c>
      <c r="AT298" s="11" t="str">
        <f t="shared" si="224"/>
        <v>コア</v>
      </c>
      <c r="AU298" s="10">
        <f t="shared" si="214"/>
        <v>20.47</v>
      </c>
      <c r="AV298" s="10">
        <f t="shared" si="215"/>
        <v>13.26</v>
      </c>
      <c r="AW298" s="10">
        <f t="shared" si="216"/>
        <v>11.04</v>
      </c>
      <c r="AX298" s="10">
        <f t="shared" si="217"/>
        <v>6.88</v>
      </c>
      <c r="AY298" s="10">
        <f t="shared" si="218"/>
        <v>3.55</v>
      </c>
      <c r="AZ298" s="10">
        <f t="shared" si="196"/>
        <v>3.2716983356585461</v>
      </c>
      <c r="BA298" s="10">
        <f t="shared" si="197"/>
        <v>0.2812939521800395</v>
      </c>
      <c r="BB298" s="10">
        <f t="shared" si="198"/>
        <v>-0.16793642991725921</v>
      </c>
      <c r="BC298" s="10">
        <f t="shared" si="199"/>
        <v>3.5231000546746882</v>
      </c>
      <c r="BD298" s="10"/>
      <c r="BE298" s="10">
        <f t="shared" si="219"/>
        <v>1.9377764143466925</v>
      </c>
      <c r="BF298" s="10">
        <f t="shared" si="200"/>
        <v>2</v>
      </c>
      <c r="BG298" s="10">
        <f t="shared" si="201"/>
        <v>4</v>
      </c>
      <c r="BH298" s="10">
        <f t="shared" si="202"/>
        <v>5</v>
      </c>
      <c r="BI298" s="10">
        <f t="shared" si="203"/>
        <v>1</v>
      </c>
      <c r="BJ298" s="10" t="str">
        <f t="shared" si="204"/>
        <v/>
      </c>
      <c r="BK298" s="10">
        <f t="shared" si="205"/>
        <v>3</v>
      </c>
      <c r="BL298" s="3" t="str">
        <f t="shared" si="223"/>
        <v>小型</v>
      </c>
      <c r="BM298" s="3" t="str">
        <f t="shared" si="223"/>
        <v>割安</v>
      </c>
      <c r="BN298" s="3" t="str">
        <f t="shared" si="223"/>
        <v>市場P</v>
      </c>
      <c r="BO298" s="3" t="str">
        <f t="shared" si="223"/>
        <v>成長</v>
      </c>
      <c r="BP298" s="3" t="str">
        <f t="shared" si="223"/>
        <v>コア</v>
      </c>
      <c r="BQ298" s="10">
        <f t="shared" si="206"/>
        <v>3.52</v>
      </c>
      <c r="BR298" s="10">
        <f t="shared" si="207"/>
        <v>3.27</v>
      </c>
      <c r="BS298" s="10">
        <f t="shared" si="208"/>
        <v>1.94</v>
      </c>
      <c r="BT298" s="10">
        <f t="shared" si="209"/>
        <v>0.28000000000000003</v>
      </c>
      <c r="BU298" s="10">
        <f t="shared" si="210"/>
        <v>-0.17</v>
      </c>
    </row>
    <row r="299" spans="1:73" x14ac:dyDescent="0.2">
      <c r="A299" s="1">
        <v>200310</v>
      </c>
      <c r="B299" s="5">
        <v>291.73</v>
      </c>
      <c r="C299" s="1">
        <v>553.45000000000005</v>
      </c>
      <c r="D299" s="1">
        <v>140.11000000000001</v>
      </c>
      <c r="E299" s="1">
        <v>288.93</v>
      </c>
      <c r="F299" s="5">
        <v>544.72</v>
      </c>
      <c r="G299" s="5">
        <v>144.80000000000001</v>
      </c>
      <c r="H299" s="5">
        <v>245.45</v>
      </c>
      <c r="I299" s="1">
        <v>493.44</v>
      </c>
      <c r="J299" s="5">
        <v>128.41999999999999</v>
      </c>
      <c r="K299" s="1">
        <v>379.41</v>
      </c>
      <c r="L299" s="1">
        <v>563.28</v>
      </c>
      <c r="M299" s="1">
        <v>196.83</v>
      </c>
      <c r="N299" s="1">
        <v>358.69</v>
      </c>
      <c r="O299" s="1">
        <v>551.21</v>
      </c>
      <c r="P299" s="1">
        <v>180.4</v>
      </c>
      <c r="Q299" s="5">
        <v>315.89</v>
      </c>
      <c r="R299" s="1">
        <v>507.92</v>
      </c>
      <c r="S299" s="1">
        <v>157.68</v>
      </c>
      <c r="T299" s="1">
        <v>102.91</v>
      </c>
      <c r="U299" s="1">
        <v>127.14</v>
      </c>
      <c r="V299" s="1">
        <v>53.87</v>
      </c>
      <c r="W299" s="1">
        <v>119.95</v>
      </c>
      <c r="X299" s="1">
        <v>131.81</v>
      </c>
      <c r="Y299" s="1">
        <v>74.349999999999994</v>
      </c>
      <c r="Z299" s="5">
        <v>818.97</v>
      </c>
      <c r="AA299" s="1">
        <v>910.64</v>
      </c>
      <c r="AB299" s="1">
        <v>698.93</v>
      </c>
      <c r="AC299" s="56">
        <f t="shared" si="186"/>
        <v>37895</v>
      </c>
      <c r="AD299" s="10">
        <f t="shared" si="187"/>
        <v>27.066178357321146</v>
      </c>
      <c r="AE299" s="10">
        <f t="shared" si="188"/>
        <v>13.755990258464923</v>
      </c>
      <c r="AF299" s="10">
        <f t="shared" si="189"/>
        <v>9.9587850551025916</v>
      </c>
      <c r="AG299" s="10">
        <f t="shared" si="213"/>
        <v>34.501405092395451</v>
      </c>
      <c r="AH299" s="10"/>
      <c r="AI299" s="10">
        <f t="shared" si="222"/>
        <v>21.397231033767163</v>
      </c>
      <c r="AJ299" s="10">
        <f t="shared" si="190"/>
        <v>2</v>
      </c>
      <c r="AK299" s="10">
        <f t="shared" si="191"/>
        <v>4</v>
      </c>
      <c r="AL299" s="10">
        <f t="shared" si="192"/>
        <v>5</v>
      </c>
      <c r="AM299" s="10">
        <f t="shared" si="193"/>
        <v>1</v>
      </c>
      <c r="AN299" s="10" t="str">
        <f t="shared" si="194"/>
        <v/>
      </c>
      <c r="AO299" s="10">
        <f t="shared" si="195"/>
        <v>3</v>
      </c>
      <c r="AP299" s="11" t="str">
        <f t="shared" si="224"/>
        <v>小型</v>
      </c>
      <c r="AQ299" s="11" t="str">
        <f t="shared" si="224"/>
        <v>割安</v>
      </c>
      <c r="AR299" s="11" t="str">
        <f t="shared" si="224"/>
        <v>市場P</v>
      </c>
      <c r="AS299" s="11" t="str">
        <f t="shared" si="224"/>
        <v>成長</v>
      </c>
      <c r="AT299" s="11" t="str">
        <f t="shared" si="224"/>
        <v>コア</v>
      </c>
      <c r="AU299" s="10">
        <f t="shared" si="214"/>
        <v>34.5</v>
      </c>
      <c r="AV299" s="10">
        <f t="shared" si="215"/>
        <v>27.07</v>
      </c>
      <c r="AW299" s="10">
        <f t="shared" si="216"/>
        <v>21.4</v>
      </c>
      <c r="AX299" s="10">
        <f t="shared" si="217"/>
        <v>13.76</v>
      </c>
      <c r="AY299" s="10">
        <f t="shared" si="218"/>
        <v>9.9600000000000009</v>
      </c>
      <c r="AZ299" s="10">
        <f t="shared" si="196"/>
        <v>3.6456351320496294</v>
      </c>
      <c r="BA299" s="10">
        <f t="shared" si="197"/>
        <v>1.5427769985974837</v>
      </c>
      <c r="BB299" s="10">
        <f t="shared" si="198"/>
        <v>0.705698929142895</v>
      </c>
      <c r="BC299" s="10">
        <f t="shared" si="199"/>
        <v>4.2713319029542784</v>
      </c>
      <c r="BD299" s="10"/>
      <c r="BE299" s="10">
        <f t="shared" si="219"/>
        <v>2.6921630094044025</v>
      </c>
      <c r="BF299" s="10">
        <f t="shared" si="200"/>
        <v>2</v>
      </c>
      <c r="BG299" s="10">
        <f t="shared" si="201"/>
        <v>4</v>
      </c>
      <c r="BH299" s="10">
        <f t="shared" si="202"/>
        <v>5</v>
      </c>
      <c r="BI299" s="10">
        <f t="shared" si="203"/>
        <v>1</v>
      </c>
      <c r="BJ299" s="10" t="str">
        <f t="shared" si="204"/>
        <v/>
      </c>
      <c r="BK299" s="10">
        <f t="shared" si="205"/>
        <v>3</v>
      </c>
      <c r="BL299" s="3" t="str">
        <f t="shared" si="223"/>
        <v>小型</v>
      </c>
      <c r="BM299" s="3" t="str">
        <f t="shared" si="223"/>
        <v>割安</v>
      </c>
      <c r="BN299" s="3" t="str">
        <f t="shared" si="223"/>
        <v>市場P</v>
      </c>
      <c r="BO299" s="3" t="str">
        <f t="shared" si="223"/>
        <v>成長</v>
      </c>
      <c r="BP299" s="3" t="str">
        <f t="shared" si="223"/>
        <v>コア</v>
      </c>
      <c r="BQ299" s="10">
        <f t="shared" si="206"/>
        <v>4.2699999999999996</v>
      </c>
      <c r="BR299" s="10">
        <f t="shared" si="207"/>
        <v>3.65</v>
      </c>
      <c r="BS299" s="10">
        <f t="shared" si="208"/>
        <v>2.69</v>
      </c>
      <c r="BT299" s="10">
        <f t="shared" si="209"/>
        <v>1.54</v>
      </c>
      <c r="BU299" s="10">
        <f t="shared" si="210"/>
        <v>0.71</v>
      </c>
    </row>
    <row r="300" spans="1:73" x14ac:dyDescent="0.2">
      <c r="A300" s="1">
        <v>200311</v>
      </c>
      <c r="B300" s="5">
        <v>280.39</v>
      </c>
      <c r="C300" s="1">
        <v>530.85</v>
      </c>
      <c r="D300" s="1">
        <v>134.96</v>
      </c>
      <c r="E300" s="1">
        <v>279.35000000000002</v>
      </c>
      <c r="F300" s="5">
        <v>527.15</v>
      </c>
      <c r="G300" s="5">
        <v>139.88</v>
      </c>
      <c r="H300" s="5">
        <v>241.49</v>
      </c>
      <c r="I300" s="1">
        <v>484.44</v>
      </c>
      <c r="J300" s="5">
        <v>126.53</v>
      </c>
      <c r="K300" s="1">
        <v>359.4</v>
      </c>
      <c r="L300" s="1">
        <v>538.48</v>
      </c>
      <c r="M300" s="1">
        <v>184.36</v>
      </c>
      <c r="N300" s="1">
        <v>338.37</v>
      </c>
      <c r="O300" s="1">
        <v>522.35</v>
      </c>
      <c r="P300" s="1">
        <v>168.95</v>
      </c>
      <c r="Q300" s="5">
        <v>295.37</v>
      </c>
      <c r="R300" s="1">
        <v>474.79</v>
      </c>
      <c r="S300" s="1">
        <v>147.56</v>
      </c>
      <c r="T300" s="1">
        <v>97.05</v>
      </c>
      <c r="U300" s="1">
        <v>120.22</v>
      </c>
      <c r="V300" s="1">
        <v>50.42</v>
      </c>
      <c r="W300" s="1">
        <v>110.33</v>
      </c>
      <c r="X300" s="1">
        <v>120.73</v>
      </c>
      <c r="Y300" s="1">
        <v>69.540000000000006</v>
      </c>
      <c r="Z300" s="5">
        <v>788.32</v>
      </c>
      <c r="AA300" s="1">
        <v>875.58</v>
      </c>
      <c r="AB300" s="1">
        <v>673.56</v>
      </c>
      <c r="AC300" s="56">
        <f t="shared" si="186"/>
        <v>37926</v>
      </c>
      <c r="AD300" s="10">
        <f t="shared" si="187"/>
        <v>19.570394900991218</v>
      </c>
      <c r="AE300" s="10">
        <f t="shared" si="188"/>
        <v>4.4192296207823167</v>
      </c>
      <c r="AF300" s="10">
        <f t="shared" si="189"/>
        <v>3.9605665332127948</v>
      </c>
      <c r="AG300" s="10">
        <f t="shared" si="213"/>
        <v>26.264267088445269</v>
      </c>
      <c r="AH300" s="10"/>
      <c r="AI300" s="10">
        <f t="shared" si="222"/>
        <v>12.85413654388503</v>
      </c>
      <c r="AJ300" s="10">
        <f t="shared" si="190"/>
        <v>2</v>
      </c>
      <c r="AK300" s="10">
        <f t="shared" si="191"/>
        <v>4</v>
      </c>
      <c r="AL300" s="10">
        <f t="shared" si="192"/>
        <v>5</v>
      </c>
      <c r="AM300" s="10">
        <f t="shared" si="193"/>
        <v>1</v>
      </c>
      <c r="AN300" s="10" t="str">
        <f t="shared" si="194"/>
        <v/>
      </c>
      <c r="AO300" s="10">
        <f t="shared" si="195"/>
        <v>3</v>
      </c>
      <c r="AP300" s="11" t="str">
        <f t="shared" si="224"/>
        <v>小型</v>
      </c>
      <c r="AQ300" s="11" t="str">
        <f t="shared" si="224"/>
        <v>割安</v>
      </c>
      <c r="AR300" s="11" t="str">
        <f t="shared" si="224"/>
        <v>市場P</v>
      </c>
      <c r="AS300" s="11" t="str">
        <f t="shared" si="224"/>
        <v>成長</v>
      </c>
      <c r="AT300" s="11" t="str">
        <f t="shared" si="224"/>
        <v>コア</v>
      </c>
      <c r="AU300" s="10">
        <f t="shared" si="214"/>
        <v>26.26</v>
      </c>
      <c r="AV300" s="10">
        <f t="shared" si="215"/>
        <v>19.57</v>
      </c>
      <c r="AW300" s="10">
        <f t="shared" si="216"/>
        <v>12.85</v>
      </c>
      <c r="AX300" s="10">
        <f t="shared" si="217"/>
        <v>4.42</v>
      </c>
      <c r="AY300" s="10">
        <f t="shared" si="218"/>
        <v>3.96</v>
      </c>
      <c r="AZ300" s="10">
        <f t="shared" si="196"/>
        <v>-3.2255103539433172</v>
      </c>
      <c r="BA300" s="10">
        <f t="shared" si="197"/>
        <v>-3.3977900552486284</v>
      </c>
      <c r="BB300" s="10">
        <f t="shared" si="198"/>
        <v>-1.613363210429819</v>
      </c>
      <c r="BC300" s="10">
        <f t="shared" si="199"/>
        <v>-6.4959321282724964</v>
      </c>
      <c r="BD300" s="10"/>
      <c r="BE300" s="10">
        <f t="shared" si="219"/>
        <v>-3.7425058304944026</v>
      </c>
      <c r="BF300" s="10">
        <f t="shared" si="200"/>
        <v>2</v>
      </c>
      <c r="BG300" s="10">
        <f t="shared" si="201"/>
        <v>3</v>
      </c>
      <c r="BH300" s="10">
        <f t="shared" si="202"/>
        <v>1</v>
      </c>
      <c r="BI300" s="10">
        <f t="shared" si="203"/>
        <v>5</v>
      </c>
      <c r="BJ300" s="10" t="str">
        <f t="shared" si="204"/>
        <v/>
      </c>
      <c r="BK300" s="10">
        <f t="shared" si="205"/>
        <v>4</v>
      </c>
      <c r="BL300" s="3" t="str">
        <f t="shared" si="223"/>
        <v>コア</v>
      </c>
      <c r="BM300" s="3" t="str">
        <f t="shared" si="223"/>
        <v>割安</v>
      </c>
      <c r="BN300" s="3" t="str">
        <f t="shared" si="223"/>
        <v>成長</v>
      </c>
      <c r="BO300" s="3" t="str">
        <f t="shared" si="223"/>
        <v>市場P</v>
      </c>
      <c r="BP300" s="3" t="str">
        <f t="shared" si="223"/>
        <v>小型</v>
      </c>
      <c r="BQ300" s="10">
        <f t="shared" si="206"/>
        <v>-1.61</v>
      </c>
      <c r="BR300" s="10">
        <f t="shared" si="207"/>
        <v>-3.23</v>
      </c>
      <c r="BS300" s="10">
        <f t="shared" si="208"/>
        <v>-3.4</v>
      </c>
      <c r="BT300" s="10">
        <f t="shared" si="209"/>
        <v>-3.74</v>
      </c>
      <c r="BU300" s="10">
        <f t="shared" si="210"/>
        <v>-6.5</v>
      </c>
    </row>
    <row r="301" spans="1:73" x14ac:dyDescent="0.2">
      <c r="A301" s="1">
        <v>200312</v>
      </c>
      <c r="B301" s="5">
        <v>292.58999999999997</v>
      </c>
      <c r="C301" s="1">
        <v>559.39</v>
      </c>
      <c r="D301" s="1">
        <v>139.38</v>
      </c>
      <c r="E301" s="1">
        <v>291.87</v>
      </c>
      <c r="F301" s="5">
        <v>557.5</v>
      </c>
      <c r="G301" s="5">
        <v>144.51</v>
      </c>
      <c r="H301" s="5">
        <v>250.63</v>
      </c>
      <c r="I301" s="1">
        <v>512.64</v>
      </c>
      <c r="J301" s="5">
        <v>129.18</v>
      </c>
      <c r="K301" s="1">
        <v>379.03</v>
      </c>
      <c r="L301" s="1">
        <v>569.04999999999995</v>
      </c>
      <c r="M301" s="1">
        <v>194.01</v>
      </c>
      <c r="N301" s="1">
        <v>354.98</v>
      </c>
      <c r="O301" s="1">
        <v>548.6</v>
      </c>
      <c r="P301" s="1">
        <v>176.98</v>
      </c>
      <c r="Q301" s="5">
        <v>305.97000000000003</v>
      </c>
      <c r="R301" s="1">
        <v>493.13</v>
      </c>
      <c r="S301" s="1">
        <v>151.94</v>
      </c>
      <c r="T301" s="1">
        <v>100.82</v>
      </c>
      <c r="U301" s="1">
        <v>125.19</v>
      </c>
      <c r="V301" s="1">
        <v>52.14</v>
      </c>
      <c r="W301" s="1">
        <v>113.56</v>
      </c>
      <c r="X301" s="1">
        <v>124.76</v>
      </c>
      <c r="Y301" s="1">
        <v>70.78</v>
      </c>
      <c r="Z301" s="5">
        <v>823.11</v>
      </c>
      <c r="AA301" s="1">
        <v>923.77</v>
      </c>
      <c r="AB301" s="1">
        <v>695.79</v>
      </c>
      <c r="AC301" s="56">
        <f t="shared" si="186"/>
        <v>37956</v>
      </c>
      <c r="AD301" s="10">
        <f t="shared" si="187"/>
        <v>32.071448877096564</v>
      </c>
      <c r="AE301" s="10">
        <f t="shared" si="188"/>
        <v>15.414104304767996</v>
      </c>
      <c r="AF301" s="10">
        <f t="shared" si="189"/>
        <v>15.396657304664107</v>
      </c>
      <c r="AG301" s="10">
        <f t="shared" si="213"/>
        <v>36.605946959549975</v>
      </c>
      <c r="AH301" s="10"/>
      <c r="AI301" s="10">
        <f t="shared" si="222"/>
        <v>24.508009499463014</v>
      </c>
      <c r="AJ301" s="10">
        <f t="shared" si="190"/>
        <v>2</v>
      </c>
      <c r="AK301" s="10">
        <f t="shared" si="191"/>
        <v>4</v>
      </c>
      <c r="AL301" s="10">
        <f t="shared" si="192"/>
        <v>5</v>
      </c>
      <c r="AM301" s="10">
        <f t="shared" si="193"/>
        <v>1</v>
      </c>
      <c r="AN301" s="10" t="str">
        <f t="shared" si="194"/>
        <v/>
      </c>
      <c r="AO301" s="10">
        <f t="shared" si="195"/>
        <v>3</v>
      </c>
      <c r="AP301" s="11" t="str">
        <f t="shared" si="224"/>
        <v>小型</v>
      </c>
      <c r="AQ301" s="11" t="str">
        <f t="shared" si="224"/>
        <v>割安</v>
      </c>
      <c r="AR301" s="11" t="str">
        <f t="shared" si="224"/>
        <v>市場P</v>
      </c>
      <c r="AS301" s="11" t="str">
        <f t="shared" si="224"/>
        <v>成長</v>
      </c>
      <c r="AT301" s="11" t="str">
        <f t="shared" si="224"/>
        <v>コア</v>
      </c>
      <c r="AU301" s="10">
        <f t="shared" si="214"/>
        <v>36.61</v>
      </c>
      <c r="AV301" s="10">
        <f t="shared" si="215"/>
        <v>32.07</v>
      </c>
      <c r="AW301" s="10">
        <f t="shared" si="216"/>
        <v>24.51</v>
      </c>
      <c r="AX301" s="10">
        <f t="shared" si="217"/>
        <v>15.41</v>
      </c>
      <c r="AY301" s="10">
        <f t="shared" si="218"/>
        <v>15.4</v>
      </c>
      <c r="AZ301" s="10">
        <f t="shared" si="196"/>
        <v>5.7573745613203053</v>
      </c>
      <c r="BA301" s="10">
        <f t="shared" si="197"/>
        <v>3.309979982842437</v>
      </c>
      <c r="BB301" s="10">
        <f t="shared" si="198"/>
        <v>3.7848358110066593</v>
      </c>
      <c r="BC301" s="10">
        <f t="shared" si="199"/>
        <v>3.5887192335037454</v>
      </c>
      <c r="BD301" s="10"/>
      <c r="BE301" s="10">
        <f t="shared" si="219"/>
        <v>4.4131824639740191</v>
      </c>
      <c r="BF301" s="10">
        <f t="shared" si="200"/>
        <v>1</v>
      </c>
      <c r="BG301" s="10">
        <f t="shared" si="201"/>
        <v>5</v>
      </c>
      <c r="BH301" s="10">
        <f t="shared" si="202"/>
        <v>3</v>
      </c>
      <c r="BI301" s="10">
        <f t="shared" si="203"/>
        <v>4</v>
      </c>
      <c r="BJ301" s="10" t="str">
        <f t="shared" si="204"/>
        <v/>
      </c>
      <c r="BK301" s="10">
        <f t="shared" si="205"/>
        <v>2</v>
      </c>
      <c r="BL301" s="3" t="str">
        <f t="shared" si="223"/>
        <v>割安</v>
      </c>
      <c r="BM301" s="3" t="str">
        <f t="shared" si="223"/>
        <v>市場P</v>
      </c>
      <c r="BN301" s="3" t="str">
        <f t="shared" si="223"/>
        <v>コア</v>
      </c>
      <c r="BO301" s="3" t="str">
        <f t="shared" si="223"/>
        <v>小型</v>
      </c>
      <c r="BP301" s="3" t="str">
        <f t="shared" si="223"/>
        <v>成長</v>
      </c>
      <c r="BQ301" s="10">
        <f t="shared" si="206"/>
        <v>5.76</v>
      </c>
      <c r="BR301" s="10">
        <f t="shared" si="207"/>
        <v>4.41</v>
      </c>
      <c r="BS301" s="10">
        <f t="shared" si="208"/>
        <v>3.78</v>
      </c>
      <c r="BT301" s="10">
        <f t="shared" si="209"/>
        <v>3.59</v>
      </c>
      <c r="BU301" s="10">
        <f t="shared" si="210"/>
        <v>3.31</v>
      </c>
    </row>
    <row r="302" spans="1:73" x14ac:dyDescent="0.2">
      <c r="A302" s="1">
        <v>200401</v>
      </c>
      <c r="B302" s="5">
        <v>294.8</v>
      </c>
      <c r="C302" s="1">
        <v>562.13</v>
      </c>
      <c r="D302" s="1">
        <v>140.83000000000001</v>
      </c>
      <c r="E302" s="1">
        <v>292.95999999999998</v>
      </c>
      <c r="F302" s="5">
        <v>557.36</v>
      </c>
      <c r="G302" s="5">
        <v>145.6</v>
      </c>
      <c r="H302" s="5">
        <v>251.98</v>
      </c>
      <c r="I302" s="1">
        <v>511.68</v>
      </c>
      <c r="J302" s="5">
        <v>130.68</v>
      </c>
      <c r="K302" s="1">
        <v>379.6</v>
      </c>
      <c r="L302" s="1">
        <v>570.04999999999995</v>
      </c>
      <c r="M302" s="1">
        <v>194.24</v>
      </c>
      <c r="N302" s="1">
        <v>358.43</v>
      </c>
      <c r="O302" s="1">
        <v>554.25</v>
      </c>
      <c r="P302" s="1">
        <v>178.56</v>
      </c>
      <c r="Q302" s="5">
        <v>315.05</v>
      </c>
      <c r="R302" s="1">
        <v>505.86</v>
      </c>
      <c r="S302" s="1">
        <v>157.78</v>
      </c>
      <c r="T302" s="1">
        <v>103.13</v>
      </c>
      <c r="U302" s="1">
        <v>127.31</v>
      </c>
      <c r="V302" s="1">
        <v>53.97</v>
      </c>
      <c r="W302" s="1">
        <v>118.63</v>
      </c>
      <c r="X302" s="1">
        <v>130.19999999999999</v>
      </c>
      <c r="Y302" s="1">
        <v>74.150000000000006</v>
      </c>
      <c r="Z302" s="5">
        <v>828.2</v>
      </c>
      <c r="AA302" s="1">
        <v>926.53</v>
      </c>
      <c r="AB302" s="1">
        <v>702.41</v>
      </c>
      <c r="AC302" s="56">
        <f t="shared" si="186"/>
        <v>37987</v>
      </c>
      <c r="AD302" s="10">
        <f t="shared" si="187"/>
        <v>33.913168833041027</v>
      </c>
      <c r="AE302" s="10">
        <f t="shared" si="188"/>
        <v>21.444657602802565</v>
      </c>
      <c r="AF302" s="10">
        <f t="shared" si="189"/>
        <v>20.911708253358906</v>
      </c>
      <c r="AG302" s="10">
        <f t="shared" si="213"/>
        <v>41.812207418077072</v>
      </c>
      <c r="AH302" s="10"/>
      <c r="AI302" s="10">
        <f t="shared" si="222"/>
        <v>28.826530612244916</v>
      </c>
      <c r="AJ302" s="10">
        <f t="shared" si="190"/>
        <v>2</v>
      </c>
      <c r="AK302" s="10">
        <f t="shared" si="191"/>
        <v>4</v>
      </c>
      <c r="AL302" s="10">
        <f t="shared" si="192"/>
        <v>5</v>
      </c>
      <c r="AM302" s="10">
        <f t="shared" si="193"/>
        <v>1</v>
      </c>
      <c r="AN302" s="10" t="str">
        <f t="shared" si="194"/>
        <v/>
      </c>
      <c r="AO302" s="10">
        <f t="shared" si="195"/>
        <v>3</v>
      </c>
      <c r="AP302" s="11" t="str">
        <f t="shared" si="224"/>
        <v>小型</v>
      </c>
      <c r="AQ302" s="11" t="str">
        <f t="shared" si="224"/>
        <v>割安</v>
      </c>
      <c r="AR302" s="11" t="str">
        <f t="shared" si="224"/>
        <v>市場P</v>
      </c>
      <c r="AS302" s="11" t="str">
        <f t="shared" si="224"/>
        <v>成長</v>
      </c>
      <c r="AT302" s="11" t="str">
        <f t="shared" si="224"/>
        <v>コア</v>
      </c>
      <c r="AU302" s="10">
        <f t="shared" si="214"/>
        <v>41.81</v>
      </c>
      <c r="AV302" s="10">
        <f t="shared" si="215"/>
        <v>33.909999999999997</v>
      </c>
      <c r="AW302" s="10">
        <f t="shared" si="216"/>
        <v>28.83</v>
      </c>
      <c r="AX302" s="10">
        <f t="shared" si="217"/>
        <v>21.44</v>
      </c>
      <c r="AY302" s="10">
        <f t="shared" si="218"/>
        <v>20.91</v>
      </c>
      <c r="AZ302" s="10">
        <f t="shared" si="196"/>
        <v>-2.5112107623315172E-2</v>
      </c>
      <c r="BA302" s="10">
        <f t="shared" si="197"/>
        <v>0.75427306068784894</v>
      </c>
      <c r="BB302" s="10">
        <f t="shared" si="198"/>
        <v>0.53864262059608592</v>
      </c>
      <c r="BC302" s="10">
        <f t="shared" si="199"/>
        <v>2.9676112037127833</v>
      </c>
      <c r="BD302" s="10"/>
      <c r="BE302" s="10">
        <f t="shared" si="219"/>
        <v>0.61838636391249313</v>
      </c>
      <c r="BF302" s="10">
        <f t="shared" si="200"/>
        <v>5</v>
      </c>
      <c r="BG302" s="10">
        <f t="shared" si="201"/>
        <v>2</v>
      </c>
      <c r="BH302" s="10">
        <f t="shared" si="202"/>
        <v>4</v>
      </c>
      <c r="BI302" s="10">
        <f t="shared" si="203"/>
        <v>1</v>
      </c>
      <c r="BJ302" s="10" t="str">
        <f t="shared" si="204"/>
        <v/>
      </c>
      <c r="BK302" s="10">
        <f t="shared" si="205"/>
        <v>3</v>
      </c>
      <c r="BL302" s="3" t="str">
        <f t="shared" si="223"/>
        <v>小型</v>
      </c>
      <c r="BM302" s="3" t="str">
        <f t="shared" si="223"/>
        <v>成長</v>
      </c>
      <c r="BN302" s="3" t="str">
        <f t="shared" si="223"/>
        <v>市場P</v>
      </c>
      <c r="BO302" s="3" t="str">
        <f t="shared" si="223"/>
        <v>コア</v>
      </c>
      <c r="BP302" s="3" t="str">
        <f t="shared" si="223"/>
        <v>割安</v>
      </c>
      <c r="BQ302" s="10">
        <f t="shared" si="206"/>
        <v>2.97</v>
      </c>
      <c r="BR302" s="10">
        <f t="shared" si="207"/>
        <v>0.75</v>
      </c>
      <c r="BS302" s="10">
        <f t="shared" si="208"/>
        <v>0.62</v>
      </c>
      <c r="BT302" s="10">
        <f t="shared" si="209"/>
        <v>0.54</v>
      </c>
      <c r="BU302" s="10">
        <f t="shared" si="210"/>
        <v>-0.03</v>
      </c>
    </row>
    <row r="303" spans="1:73" x14ac:dyDescent="0.2">
      <c r="A303" s="1">
        <v>200402</v>
      </c>
      <c r="B303" s="5">
        <v>303.47000000000003</v>
      </c>
      <c r="C303" s="1">
        <v>587.54999999999995</v>
      </c>
      <c r="D303" s="1">
        <v>142.61000000000001</v>
      </c>
      <c r="E303" s="1">
        <v>301.33999999999997</v>
      </c>
      <c r="F303" s="5">
        <v>582.25</v>
      </c>
      <c r="G303" s="5">
        <v>147.57</v>
      </c>
      <c r="H303" s="5">
        <v>258.76</v>
      </c>
      <c r="I303" s="1">
        <v>534.19000000000005</v>
      </c>
      <c r="J303" s="5">
        <v>132.31</v>
      </c>
      <c r="K303" s="1">
        <v>391.34</v>
      </c>
      <c r="L303" s="1">
        <v>595.99</v>
      </c>
      <c r="M303" s="1">
        <v>197.2</v>
      </c>
      <c r="N303" s="1">
        <v>369.85</v>
      </c>
      <c r="O303" s="1">
        <v>579.85</v>
      </c>
      <c r="P303" s="1">
        <v>180.87</v>
      </c>
      <c r="Q303" s="5">
        <v>325.77</v>
      </c>
      <c r="R303" s="1">
        <v>529.85</v>
      </c>
      <c r="S303" s="1">
        <v>158.47</v>
      </c>
      <c r="T303" s="1">
        <v>106.61</v>
      </c>
      <c r="U303" s="1">
        <v>133.53</v>
      </c>
      <c r="V303" s="1">
        <v>54.16</v>
      </c>
      <c r="W303" s="1">
        <v>122.73</v>
      </c>
      <c r="X303" s="1">
        <v>136</v>
      </c>
      <c r="Y303" s="1">
        <v>74.64</v>
      </c>
      <c r="Z303" s="5">
        <v>852.55</v>
      </c>
      <c r="AA303" s="1">
        <v>968.68</v>
      </c>
      <c r="AB303" s="1">
        <v>711.41</v>
      </c>
      <c r="AC303" s="56">
        <f t="shared" si="186"/>
        <v>38018</v>
      </c>
      <c r="AD303" s="10">
        <f t="shared" si="187"/>
        <v>40.011061414899231</v>
      </c>
      <c r="AE303" s="10">
        <f t="shared" si="188"/>
        <v>24.964010500465726</v>
      </c>
      <c r="AF303" s="10">
        <f t="shared" si="189"/>
        <v>26.119803090120385</v>
      </c>
      <c r="AG303" s="10">
        <f t="shared" si="213"/>
        <v>42.431794333683094</v>
      </c>
      <c r="AH303" s="10"/>
      <c r="AI303" s="10">
        <f t="shared" si="222"/>
        <v>33.092402079398006</v>
      </c>
      <c r="AJ303" s="10">
        <f t="shared" si="190"/>
        <v>2</v>
      </c>
      <c r="AK303" s="10">
        <f t="shared" si="191"/>
        <v>5</v>
      </c>
      <c r="AL303" s="10">
        <f t="shared" si="192"/>
        <v>4</v>
      </c>
      <c r="AM303" s="10">
        <f t="shared" si="193"/>
        <v>1</v>
      </c>
      <c r="AN303" s="10" t="str">
        <f t="shared" si="194"/>
        <v/>
      </c>
      <c r="AO303" s="10">
        <f t="shared" si="195"/>
        <v>3</v>
      </c>
      <c r="AP303" s="11" t="str">
        <f t="shared" si="224"/>
        <v>小型</v>
      </c>
      <c r="AQ303" s="11" t="str">
        <f t="shared" si="224"/>
        <v>割安</v>
      </c>
      <c r="AR303" s="11" t="str">
        <f t="shared" si="224"/>
        <v>市場P</v>
      </c>
      <c r="AS303" s="11" t="str">
        <f t="shared" si="224"/>
        <v>コア</v>
      </c>
      <c r="AT303" s="11" t="str">
        <f t="shared" si="224"/>
        <v>成長</v>
      </c>
      <c r="AU303" s="10">
        <f t="shared" si="214"/>
        <v>42.43</v>
      </c>
      <c r="AV303" s="10">
        <f t="shared" si="215"/>
        <v>40.01</v>
      </c>
      <c r="AW303" s="10">
        <f t="shared" si="216"/>
        <v>33.090000000000003</v>
      </c>
      <c r="AX303" s="10">
        <f t="shared" si="217"/>
        <v>26.12</v>
      </c>
      <c r="AY303" s="10">
        <f t="shared" si="218"/>
        <v>24.96</v>
      </c>
      <c r="AZ303" s="10">
        <f t="shared" si="196"/>
        <v>4.4656954212717093</v>
      </c>
      <c r="BA303" s="10">
        <f t="shared" si="197"/>
        <v>1.3530219780219843</v>
      </c>
      <c r="BB303" s="10">
        <f t="shared" si="198"/>
        <v>2.690689737280727</v>
      </c>
      <c r="BC303" s="10">
        <f t="shared" si="199"/>
        <v>3.4026345024599225</v>
      </c>
      <c r="BD303" s="10"/>
      <c r="BE303" s="10">
        <f t="shared" si="219"/>
        <v>2.94011108427914</v>
      </c>
      <c r="BF303" s="10">
        <f t="shared" si="200"/>
        <v>1</v>
      </c>
      <c r="BG303" s="10">
        <f t="shared" si="201"/>
        <v>5</v>
      </c>
      <c r="BH303" s="10">
        <f t="shared" si="202"/>
        <v>4</v>
      </c>
      <c r="BI303" s="10">
        <f t="shared" si="203"/>
        <v>2</v>
      </c>
      <c r="BJ303" s="10" t="str">
        <f t="shared" si="204"/>
        <v/>
      </c>
      <c r="BK303" s="10">
        <f t="shared" si="205"/>
        <v>3</v>
      </c>
      <c r="BL303" s="3" t="str">
        <f t="shared" si="223"/>
        <v>割安</v>
      </c>
      <c r="BM303" s="3" t="str">
        <f t="shared" si="223"/>
        <v>小型</v>
      </c>
      <c r="BN303" s="3" t="str">
        <f t="shared" si="223"/>
        <v>市場P</v>
      </c>
      <c r="BO303" s="3" t="str">
        <f t="shared" si="223"/>
        <v>コア</v>
      </c>
      <c r="BP303" s="3" t="str">
        <f t="shared" si="223"/>
        <v>成長</v>
      </c>
      <c r="BQ303" s="10">
        <f t="shared" si="206"/>
        <v>4.47</v>
      </c>
      <c r="BR303" s="10">
        <f t="shared" si="207"/>
        <v>3.4</v>
      </c>
      <c r="BS303" s="10">
        <f t="shared" si="208"/>
        <v>2.94</v>
      </c>
      <c r="BT303" s="10">
        <f t="shared" si="209"/>
        <v>2.69</v>
      </c>
      <c r="BU303" s="10">
        <f t="shared" si="210"/>
        <v>1.35</v>
      </c>
    </row>
    <row r="304" spans="1:73" x14ac:dyDescent="0.2">
      <c r="A304" s="1">
        <v>200403</v>
      </c>
      <c r="B304" s="5">
        <v>331.89</v>
      </c>
      <c r="C304" s="1">
        <v>651.53</v>
      </c>
      <c r="D304" s="1">
        <v>153.59</v>
      </c>
      <c r="E304" s="1">
        <v>327.10000000000002</v>
      </c>
      <c r="F304" s="5">
        <v>642.36</v>
      </c>
      <c r="G304" s="5">
        <v>157.66</v>
      </c>
      <c r="H304" s="5">
        <v>278.92</v>
      </c>
      <c r="I304" s="1">
        <v>590.24</v>
      </c>
      <c r="J304" s="5">
        <v>139.5</v>
      </c>
      <c r="K304" s="1">
        <v>428.93</v>
      </c>
      <c r="L304" s="1">
        <v>656.28</v>
      </c>
      <c r="M304" s="1">
        <v>215.02</v>
      </c>
      <c r="N304" s="1">
        <v>410.16</v>
      </c>
      <c r="O304" s="1">
        <v>644.80999999999995</v>
      </c>
      <c r="P304" s="1">
        <v>199.83</v>
      </c>
      <c r="Q304" s="5">
        <v>371.19</v>
      </c>
      <c r="R304" s="1">
        <v>599.41</v>
      </c>
      <c r="S304" s="1">
        <v>183.53</v>
      </c>
      <c r="T304" s="1">
        <v>120.68</v>
      </c>
      <c r="U304" s="1">
        <v>150.22</v>
      </c>
      <c r="V304" s="1">
        <v>62.1</v>
      </c>
      <c r="W304" s="1">
        <v>141.80000000000001</v>
      </c>
      <c r="X304" s="1">
        <v>155.53</v>
      </c>
      <c r="Y304" s="1">
        <v>88.8</v>
      </c>
      <c r="Z304" s="5">
        <v>930.5</v>
      </c>
      <c r="AA304" s="1">
        <v>1072.49</v>
      </c>
      <c r="AB304" s="1">
        <v>764.53</v>
      </c>
      <c r="AC304" s="56">
        <f t="shared" si="186"/>
        <v>38047</v>
      </c>
      <c r="AD304" s="10">
        <f t="shared" si="187"/>
        <v>61.101497253780757</v>
      </c>
      <c r="AE304" s="10">
        <f t="shared" si="188"/>
        <v>38.931970391258353</v>
      </c>
      <c r="AF304" s="10">
        <f t="shared" si="189"/>
        <v>42.582558020652293</v>
      </c>
      <c r="AG304" s="10">
        <f t="shared" si="213"/>
        <v>62.56021721993519</v>
      </c>
      <c r="AH304" s="10"/>
      <c r="AI304" s="10">
        <f t="shared" si="222"/>
        <v>50.537112534782878</v>
      </c>
      <c r="AJ304" s="10">
        <f t="shared" si="190"/>
        <v>2</v>
      </c>
      <c r="AK304" s="10">
        <f t="shared" si="191"/>
        <v>5</v>
      </c>
      <c r="AL304" s="10">
        <f t="shared" si="192"/>
        <v>4</v>
      </c>
      <c r="AM304" s="10">
        <f t="shared" si="193"/>
        <v>1</v>
      </c>
      <c r="AN304" s="10" t="str">
        <f t="shared" si="194"/>
        <v/>
      </c>
      <c r="AO304" s="10">
        <f t="shared" si="195"/>
        <v>3</v>
      </c>
      <c r="AP304" s="11" t="str">
        <f t="shared" si="224"/>
        <v>小型</v>
      </c>
      <c r="AQ304" s="11" t="str">
        <f t="shared" si="224"/>
        <v>割安</v>
      </c>
      <c r="AR304" s="11" t="str">
        <f t="shared" si="224"/>
        <v>市場P</v>
      </c>
      <c r="AS304" s="11" t="str">
        <f t="shared" si="224"/>
        <v>コア</v>
      </c>
      <c r="AT304" s="11" t="str">
        <f t="shared" si="224"/>
        <v>成長</v>
      </c>
      <c r="AU304" s="10">
        <f t="shared" si="214"/>
        <v>62.56</v>
      </c>
      <c r="AV304" s="10">
        <f t="shared" si="215"/>
        <v>61.1</v>
      </c>
      <c r="AW304" s="10">
        <f t="shared" si="216"/>
        <v>50.54</v>
      </c>
      <c r="AX304" s="10">
        <f t="shared" si="217"/>
        <v>42.58</v>
      </c>
      <c r="AY304" s="10">
        <f t="shared" si="218"/>
        <v>38.93</v>
      </c>
      <c r="AZ304" s="10">
        <f t="shared" si="196"/>
        <v>10.323744096178622</v>
      </c>
      <c r="BA304" s="10">
        <f t="shared" si="197"/>
        <v>6.8374330826048713</v>
      </c>
      <c r="BB304" s="10">
        <f t="shared" si="198"/>
        <v>7.7910032462513712</v>
      </c>
      <c r="BC304" s="10">
        <f t="shared" si="199"/>
        <v>13.942351966111065</v>
      </c>
      <c r="BD304" s="10"/>
      <c r="BE304" s="10">
        <f t="shared" si="219"/>
        <v>9.1431587590170782</v>
      </c>
      <c r="BF304" s="10">
        <f t="shared" si="200"/>
        <v>2</v>
      </c>
      <c r="BG304" s="10">
        <f t="shared" si="201"/>
        <v>5</v>
      </c>
      <c r="BH304" s="10">
        <f t="shared" si="202"/>
        <v>4</v>
      </c>
      <c r="BI304" s="10">
        <f t="shared" si="203"/>
        <v>1</v>
      </c>
      <c r="BJ304" s="10" t="str">
        <f t="shared" si="204"/>
        <v/>
      </c>
      <c r="BK304" s="10">
        <f t="shared" si="205"/>
        <v>3</v>
      </c>
      <c r="BL304" s="3" t="str">
        <f t="shared" ref="BL304:BP313" si="225">INDEX($BF$12:$BK$12,MATCH(BL$12,$BF304:$BK304,0))</f>
        <v>小型</v>
      </c>
      <c r="BM304" s="3" t="str">
        <f t="shared" si="225"/>
        <v>割安</v>
      </c>
      <c r="BN304" s="3" t="str">
        <f t="shared" si="225"/>
        <v>市場P</v>
      </c>
      <c r="BO304" s="3" t="str">
        <f t="shared" si="225"/>
        <v>コア</v>
      </c>
      <c r="BP304" s="3" t="str">
        <f t="shared" si="225"/>
        <v>成長</v>
      </c>
      <c r="BQ304" s="10">
        <f t="shared" si="206"/>
        <v>13.94</v>
      </c>
      <c r="BR304" s="10">
        <f t="shared" si="207"/>
        <v>10.32</v>
      </c>
      <c r="BS304" s="10">
        <f t="shared" si="208"/>
        <v>9.14</v>
      </c>
      <c r="BT304" s="10">
        <f t="shared" si="209"/>
        <v>7.79</v>
      </c>
      <c r="BU304" s="10">
        <f t="shared" si="210"/>
        <v>6.84</v>
      </c>
    </row>
    <row r="305" spans="1:73" x14ac:dyDescent="0.2">
      <c r="A305" s="1">
        <v>200404</v>
      </c>
      <c r="B305" s="5">
        <v>335.02</v>
      </c>
      <c r="C305" s="1">
        <v>657.03</v>
      </c>
      <c r="D305" s="1">
        <v>155.21</v>
      </c>
      <c r="E305" s="1">
        <v>328.38</v>
      </c>
      <c r="F305" s="5">
        <v>643.82000000000005</v>
      </c>
      <c r="G305" s="5">
        <v>158.54</v>
      </c>
      <c r="H305" s="5">
        <v>281.41000000000003</v>
      </c>
      <c r="I305" s="1">
        <v>595.74</v>
      </c>
      <c r="J305" s="5">
        <v>140.69</v>
      </c>
      <c r="K305" s="1">
        <v>427.67</v>
      </c>
      <c r="L305" s="1">
        <v>652.04999999999995</v>
      </c>
      <c r="M305" s="1">
        <v>215.24</v>
      </c>
      <c r="N305" s="1">
        <v>414.22</v>
      </c>
      <c r="O305" s="1">
        <v>649.80999999999995</v>
      </c>
      <c r="P305" s="1">
        <v>202.4</v>
      </c>
      <c r="Q305" s="5">
        <v>385.61</v>
      </c>
      <c r="R305" s="1">
        <v>618.71</v>
      </c>
      <c r="S305" s="1">
        <v>193.4</v>
      </c>
      <c r="T305" s="1">
        <v>124.03</v>
      </c>
      <c r="U305" s="1">
        <v>153.71</v>
      </c>
      <c r="V305" s="1">
        <v>64.400000000000006</v>
      </c>
      <c r="W305" s="1">
        <v>150.61000000000001</v>
      </c>
      <c r="X305" s="1">
        <v>163.22</v>
      </c>
      <c r="Y305" s="1">
        <v>97.41</v>
      </c>
      <c r="Z305" s="5">
        <v>937.64</v>
      </c>
      <c r="AA305" s="1">
        <v>1079.58</v>
      </c>
      <c r="AB305" s="1">
        <v>771.28</v>
      </c>
      <c r="AC305" s="56">
        <f t="shared" si="186"/>
        <v>38078</v>
      </c>
      <c r="AD305" s="10">
        <f t="shared" si="187"/>
        <v>60.669811085323566</v>
      </c>
      <c r="AE305" s="10">
        <f t="shared" si="188"/>
        <v>40.524729657862089</v>
      </c>
      <c r="AF305" s="10">
        <f t="shared" si="189"/>
        <v>45.288863648097497</v>
      </c>
      <c r="AG305" s="10">
        <f t="shared" si="213"/>
        <v>62.526342409171384</v>
      </c>
      <c r="AH305" s="10"/>
      <c r="AI305" s="10">
        <f t="shared" si="222"/>
        <v>50.959556929417829</v>
      </c>
      <c r="AJ305" s="10">
        <f t="shared" si="190"/>
        <v>2</v>
      </c>
      <c r="AK305" s="10">
        <f t="shared" si="191"/>
        <v>5</v>
      </c>
      <c r="AL305" s="10">
        <f t="shared" si="192"/>
        <v>4</v>
      </c>
      <c r="AM305" s="10">
        <f t="shared" si="193"/>
        <v>1</v>
      </c>
      <c r="AN305" s="10" t="str">
        <f t="shared" si="194"/>
        <v/>
      </c>
      <c r="AO305" s="10">
        <f t="shared" si="195"/>
        <v>3</v>
      </c>
      <c r="AP305" s="11" t="str">
        <f t="shared" ref="AP305:AT314" si="226">INDEX($AJ$12:$AO$12,MATCH(AP$12,$AJ305:$AO305,0))</f>
        <v>小型</v>
      </c>
      <c r="AQ305" s="11" t="str">
        <f t="shared" si="226"/>
        <v>割安</v>
      </c>
      <c r="AR305" s="11" t="str">
        <f t="shared" si="226"/>
        <v>市場P</v>
      </c>
      <c r="AS305" s="11" t="str">
        <f t="shared" si="226"/>
        <v>コア</v>
      </c>
      <c r="AT305" s="11" t="str">
        <f t="shared" si="226"/>
        <v>成長</v>
      </c>
      <c r="AU305" s="10">
        <f t="shared" si="214"/>
        <v>62.53</v>
      </c>
      <c r="AV305" s="10">
        <f t="shared" si="215"/>
        <v>60.67</v>
      </c>
      <c r="AW305" s="10">
        <f t="shared" si="216"/>
        <v>50.96</v>
      </c>
      <c r="AX305" s="10">
        <f t="shared" si="217"/>
        <v>45.29</v>
      </c>
      <c r="AY305" s="10">
        <f t="shared" si="218"/>
        <v>40.520000000000003</v>
      </c>
      <c r="AZ305" s="10">
        <f t="shared" si="196"/>
        <v>0.22728687963136096</v>
      </c>
      <c r="BA305" s="10">
        <f t="shared" si="197"/>
        <v>0.55816313586198874</v>
      </c>
      <c r="BB305" s="10">
        <f t="shared" si="198"/>
        <v>0.89272909794924082</v>
      </c>
      <c r="BC305" s="10">
        <f t="shared" si="199"/>
        <v>3.8848029311134402</v>
      </c>
      <c r="BD305" s="10"/>
      <c r="BE305" s="10">
        <f t="shared" si="219"/>
        <v>0.76732939279957613</v>
      </c>
      <c r="BF305" s="10">
        <f t="shared" si="200"/>
        <v>5</v>
      </c>
      <c r="BG305" s="10">
        <f t="shared" si="201"/>
        <v>4</v>
      </c>
      <c r="BH305" s="10">
        <f t="shared" si="202"/>
        <v>2</v>
      </c>
      <c r="BI305" s="10">
        <f t="shared" si="203"/>
        <v>1</v>
      </c>
      <c r="BJ305" s="10" t="str">
        <f t="shared" si="204"/>
        <v/>
      </c>
      <c r="BK305" s="10">
        <f t="shared" si="205"/>
        <v>3</v>
      </c>
      <c r="BL305" s="3" t="str">
        <f t="shared" si="225"/>
        <v>小型</v>
      </c>
      <c r="BM305" s="3" t="str">
        <f t="shared" si="225"/>
        <v>コア</v>
      </c>
      <c r="BN305" s="3" t="str">
        <f t="shared" si="225"/>
        <v>市場P</v>
      </c>
      <c r="BO305" s="3" t="str">
        <f t="shared" si="225"/>
        <v>成長</v>
      </c>
      <c r="BP305" s="3" t="str">
        <f t="shared" si="225"/>
        <v>割安</v>
      </c>
      <c r="BQ305" s="10">
        <f t="shared" si="206"/>
        <v>3.88</v>
      </c>
      <c r="BR305" s="10">
        <f t="shared" si="207"/>
        <v>0.89</v>
      </c>
      <c r="BS305" s="10">
        <f t="shared" si="208"/>
        <v>0.77</v>
      </c>
      <c r="BT305" s="10">
        <f t="shared" si="209"/>
        <v>0.56000000000000005</v>
      </c>
      <c r="BU305" s="10">
        <f t="shared" si="210"/>
        <v>0.23</v>
      </c>
    </row>
    <row r="306" spans="1:73" x14ac:dyDescent="0.2">
      <c r="A306" s="1">
        <v>200405</v>
      </c>
      <c r="B306" s="5">
        <v>322.33999999999997</v>
      </c>
      <c r="C306" s="1">
        <v>637.16</v>
      </c>
      <c r="D306" s="1">
        <v>148.01</v>
      </c>
      <c r="E306" s="1">
        <v>316.76</v>
      </c>
      <c r="F306" s="5">
        <v>625.91999999999996</v>
      </c>
      <c r="G306" s="5">
        <v>151.72999999999999</v>
      </c>
      <c r="H306" s="5">
        <v>269.81</v>
      </c>
      <c r="I306" s="1">
        <v>572.66</v>
      </c>
      <c r="J306" s="5">
        <v>134.58000000000001</v>
      </c>
      <c r="K306" s="1">
        <v>415.98</v>
      </c>
      <c r="L306" s="1">
        <v>642.88</v>
      </c>
      <c r="M306" s="1">
        <v>206.18</v>
      </c>
      <c r="N306" s="1">
        <v>399.86</v>
      </c>
      <c r="O306" s="1">
        <v>634.49</v>
      </c>
      <c r="P306" s="1">
        <v>192.31</v>
      </c>
      <c r="Q306" s="5">
        <v>366.12</v>
      </c>
      <c r="R306" s="1">
        <v>594.38</v>
      </c>
      <c r="S306" s="1">
        <v>178.88</v>
      </c>
      <c r="T306" s="1">
        <v>118.59</v>
      </c>
      <c r="U306" s="1">
        <v>148.71</v>
      </c>
      <c r="V306" s="1">
        <v>60.1</v>
      </c>
      <c r="W306" s="1">
        <v>140.96</v>
      </c>
      <c r="X306" s="1">
        <v>154.72</v>
      </c>
      <c r="Y306" s="1">
        <v>88.12</v>
      </c>
      <c r="Z306" s="5">
        <v>903.42</v>
      </c>
      <c r="AA306" s="1">
        <v>1048.55</v>
      </c>
      <c r="AB306" s="1">
        <v>736.6</v>
      </c>
      <c r="AC306" s="56">
        <f t="shared" si="186"/>
        <v>38108</v>
      </c>
      <c r="AD306" s="10">
        <f t="shared" si="187"/>
        <v>50.270088589057217</v>
      </c>
      <c r="AE306" s="10">
        <f t="shared" si="188"/>
        <v>27.108988858172054</v>
      </c>
      <c r="AF306" s="10">
        <f t="shared" si="189"/>
        <v>32.389597644749756</v>
      </c>
      <c r="AG306" s="10">
        <f t="shared" si="213"/>
        <v>46.97121753442255</v>
      </c>
      <c r="AH306" s="10"/>
      <c r="AI306" s="10">
        <f t="shared" si="222"/>
        <v>38.646408839778992</v>
      </c>
      <c r="AJ306" s="10">
        <f t="shared" si="190"/>
        <v>1</v>
      </c>
      <c r="AK306" s="10">
        <f t="shared" si="191"/>
        <v>5</v>
      </c>
      <c r="AL306" s="10">
        <f t="shared" si="192"/>
        <v>4</v>
      </c>
      <c r="AM306" s="10">
        <f t="shared" si="193"/>
        <v>2</v>
      </c>
      <c r="AN306" s="10" t="str">
        <f t="shared" si="194"/>
        <v/>
      </c>
      <c r="AO306" s="10">
        <f t="shared" si="195"/>
        <v>3</v>
      </c>
      <c r="AP306" s="11" t="str">
        <f t="shared" si="226"/>
        <v>割安</v>
      </c>
      <c r="AQ306" s="11" t="str">
        <f t="shared" si="226"/>
        <v>小型</v>
      </c>
      <c r="AR306" s="11" t="str">
        <f t="shared" si="226"/>
        <v>市場P</v>
      </c>
      <c r="AS306" s="11" t="str">
        <f t="shared" si="226"/>
        <v>コア</v>
      </c>
      <c r="AT306" s="11" t="str">
        <f t="shared" si="226"/>
        <v>成長</v>
      </c>
      <c r="AU306" s="10">
        <f t="shared" si="214"/>
        <v>50.27</v>
      </c>
      <c r="AV306" s="10">
        <f t="shared" si="215"/>
        <v>46.97</v>
      </c>
      <c r="AW306" s="10">
        <f t="shared" si="216"/>
        <v>38.65</v>
      </c>
      <c r="AX306" s="10">
        <f t="shared" si="217"/>
        <v>32.39</v>
      </c>
      <c r="AY306" s="10">
        <f t="shared" si="218"/>
        <v>27.11</v>
      </c>
      <c r="AZ306" s="10">
        <f t="shared" si="196"/>
        <v>-2.7802802025410966</v>
      </c>
      <c r="BA306" s="10">
        <f t="shared" si="197"/>
        <v>-4.2954459442412052</v>
      </c>
      <c r="BB306" s="10">
        <f t="shared" si="198"/>
        <v>-4.1220994278810323</v>
      </c>
      <c r="BC306" s="10">
        <f t="shared" si="199"/>
        <v>-5.0543295039029097</v>
      </c>
      <c r="BD306" s="10"/>
      <c r="BE306" s="10">
        <f t="shared" si="219"/>
        <v>-3.6495883281430053</v>
      </c>
      <c r="BF306" s="10">
        <f t="shared" si="200"/>
        <v>1</v>
      </c>
      <c r="BG306" s="10">
        <f t="shared" si="201"/>
        <v>4</v>
      </c>
      <c r="BH306" s="10">
        <f t="shared" si="202"/>
        <v>3</v>
      </c>
      <c r="BI306" s="10">
        <f t="shared" si="203"/>
        <v>5</v>
      </c>
      <c r="BJ306" s="10" t="str">
        <f t="shared" si="204"/>
        <v/>
      </c>
      <c r="BK306" s="10">
        <f t="shared" si="205"/>
        <v>2</v>
      </c>
      <c r="BL306" s="3" t="str">
        <f t="shared" si="225"/>
        <v>割安</v>
      </c>
      <c r="BM306" s="3" t="str">
        <f t="shared" si="225"/>
        <v>市場P</v>
      </c>
      <c r="BN306" s="3" t="str">
        <f t="shared" si="225"/>
        <v>コア</v>
      </c>
      <c r="BO306" s="3" t="str">
        <f t="shared" si="225"/>
        <v>成長</v>
      </c>
      <c r="BP306" s="3" t="str">
        <f t="shared" si="225"/>
        <v>小型</v>
      </c>
      <c r="BQ306" s="10">
        <f t="shared" si="206"/>
        <v>-2.78</v>
      </c>
      <c r="BR306" s="10">
        <f t="shared" si="207"/>
        <v>-3.65</v>
      </c>
      <c r="BS306" s="10">
        <f t="shared" si="208"/>
        <v>-4.12</v>
      </c>
      <c r="BT306" s="10">
        <f t="shared" si="209"/>
        <v>-4.3</v>
      </c>
      <c r="BU306" s="10">
        <f t="shared" si="210"/>
        <v>-5.05</v>
      </c>
    </row>
    <row r="307" spans="1:73" x14ac:dyDescent="0.2">
      <c r="A307" s="1">
        <v>200406</v>
      </c>
      <c r="B307" s="5">
        <v>337.46</v>
      </c>
      <c r="C307" s="1">
        <v>671.01</v>
      </c>
      <c r="D307" s="1">
        <v>153.9</v>
      </c>
      <c r="E307" s="1">
        <v>329.47</v>
      </c>
      <c r="F307" s="5">
        <v>655.55</v>
      </c>
      <c r="G307" s="5">
        <v>156.71</v>
      </c>
      <c r="H307" s="5">
        <v>278.35000000000002</v>
      </c>
      <c r="I307" s="1">
        <v>597.28</v>
      </c>
      <c r="J307" s="5">
        <v>137.43</v>
      </c>
      <c r="K307" s="1">
        <v>437.44</v>
      </c>
      <c r="L307" s="1">
        <v>676.71</v>
      </c>
      <c r="M307" s="1">
        <v>216.58</v>
      </c>
      <c r="N307" s="1">
        <v>424.32</v>
      </c>
      <c r="O307" s="1">
        <v>673.12</v>
      </c>
      <c r="P307" s="1">
        <v>204.16</v>
      </c>
      <c r="Q307" s="5">
        <v>396.33</v>
      </c>
      <c r="R307" s="1">
        <v>638.99</v>
      </c>
      <c r="S307" s="1">
        <v>196.68</v>
      </c>
      <c r="T307" s="1">
        <v>128.27000000000001</v>
      </c>
      <c r="U307" s="1">
        <v>159.81</v>
      </c>
      <c r="V307" s="1">
        <v>65.89</v>
      </c>
      <c r="W307" s="1">
        <v>152.85</v>
      </c>
      <c r="X307" s="1">
        <v>166.46</v>
      </c>
      <c r="Y307" s="1">
        <v>97.58</v>
      </c>
      <c r="Z307" s="5">
        <v>944.68</v>
      </c>
      <c r="AA307" s="1">
        <v>1103.51</v>
      </c>
      <c r="AB307" s="1">
        <v>764.72</v>
      </c>
      <c r="AC307" s="56">
        <f t="shared" si="186"/>
        <v>38139</v>
      </c>
      <c r="AD307" s="10">
        <f t="shared" si="187"/>
        <v>45.049231109636011</v>
      </c>
      <c r="AE307" s="10">
        <f t="shared" si="188"/>
        <v>22.400999765679931</v>
      </c>
      <c r="AF307" s="10">
        <f t="shared" si="189"/>
        <v>26.793604518744594</v>
      </c>
      <c r="AG307" s="10">
        <f t="shared" si="213"/>
        <v>46.723678365171018</v>
      </c>
      <c r="AH307" s="10"/>
      <c r="AI307" s="10">
        <f t="shared" si="222"/>
        <v>34.345890751880773</v>
      </c>
      <c r="AJ307" s="10">
        <f t="shared" si="190"/>
        <v>2</v>
      </c>
      <c r="AK307" s="10">
        <f t="shared" si="191"/>
        <v>5</v>
      </c>
      <c r="AL307" s="10">
        <f t="shared" si="192"/>
        <v>4</v>
      </c>
      <c r="AM307" s="10">
        <f t="shared" si="193"/>
        <v>1</v>
      </c>
      <c r="AN307" s="10" t="str">
        <f t="shared" si="194"/>
        <v/>
      </c>
      <c r="AO307" s="10">
        <f t="shared" si="195"/>
        <v>3</v>
      </c>
      <c r="AP307" s="11" t="str">
        <f t="shared" si="226"/>
        <v>小型</v>
      </c>
      <c r="AQ307" s="11" t="str">
        <f t="shared" si="226"/>
        <v>割安</v>
      </c>
      <c r="AR307" s="11" t="str">
        <f t="shared" si="226"/>
        <v>市場P</v>
      </c>
      <c r="AS307" s="11" t="str">
        <f t="shared" si="226"/>
        <v>コア</v>
      </c>
      <c r="AT307" s="11" t="str">
        <f t="shared" si="226"/>
        <v>成長</v>
      </c>
      <c r="AU307" s="10">
        <f t="shared" si="214"/>
        <v>46.72</v>
      </c>
      <c r="AV307" s="10">
        <f t="shared" si="215"/>
        <v>45.05</v>
      </c>
      <c r="AW307" s="10">
        <f t="shared" si="216"/>
        <v>34.35</v>
      </c>
      <c r="AX307" s="10">
        <f t="shared" si="217"/>
        <v>26.79</v>
      </c>
      <c r="AY307" s="10">
        <f t="shared" si="218"/>
        <v>22.4</v>
      </c>
      <c r="AZ307" s="10">
        <f t="shared" si="196"/>
        <v>4.7338317995909929</v>
      </c>
      <c r="BA307" s="10">
        <f t="shared" si="197"/>
        <v>3.2821459170895739</v>
      </c>
      <c r="BB307" s="10">
        <f t="shared" si="198"/>
        <v>3.1651903191134645</v>
      </c>
      <c r="BC307" s="10">
        <f t="shared" si="199"/>
        <v>8.2513929859062465</v>
      </c>
      <c r="BD307" s="10"/>
      <c r="BE307" s="10">
        <f t="shared" si="219"/>
        <v>4.5670895043280035</v>
      </c>
      <c r="BF307" s="10">
        <f t="shared" si="200"/>
        <v>2</v>
      </c>
      <c r="BG307" s="10">
        <f t="shared" si="201"/>
        <v>4</v>
      </c>
      <c r="BH307" s="10">
        <f t="shared" si="202"/>
        <v>5</v>
      </c>
      <c r="BI307" s="10">
        <f t="shared" si="203"/>
        <v>1</v>
      </c>
      <c r="BJ307" s="10" t="str">
        <f t="shared" si="204"/>
        <v/>
      </c>
      <c r="BK307" s="10">
        <f t="shared" si="205"/>
        <v>3</v>
      </c>
      <c r="BL307" s="3" t="str">
        <f t="shared" si="225"/>
        <v>小型</v>
      </c>
      <c r="BM307" s="3" t="str">
        <f t="shared" si="225"/>
        <v>割安</v>
      </c>
      <c r="BN307" s="3" t="str">
        <f t="shared" si="225"/>
        <v>市場P</v>
      </c>
      <c r="BO307" s="3" t="str">
        <f t="shared" si="225"/>
        <v>成長</v>
      </c>
      <c r="BP307" s="3" t="str">
        <f t="shared" si="225"/>
        <v>コア</v>
      </c>
      <c r="BQ307" s="10">
        <f t="shared" si="206"/>
        <v>8.25</v>
      </c>
      <c r="BR307" s="10">
        <f t="shared" si="207"/>
        <v>4.7300000000000004</v>
      </c>
      <c r="BS307" s="10">
        <f t="shared" si="208"/>
        <v>4.57</v>
      </c>
      <c r="BT307" s="10">
        <f t="shared" si="209"/>
        <v>3.28</v>
      </c>
      <c r="BU307" s="10">
        <f t="shared" si="210"/>
        <v>3.17</v>
      </c>
    </row>
    <row r="308" spans="1:73" x14ac:dyDescent="0.2">
      <c r="A308" s="1">
        <v>200407</v>
      </c>
      <c r="B308" s="5">
        <v>323.23</v>
      </c>
      <c r="C308" s="1">
        <v>648.26</v>
      </c>
      <c r="D308" s="1">
        <v>145.94</v>
      </c>
      <c r="E308" s="1">
        <v>316.20999999999998</v>
      </c>
      <c r="F308" s="5">
        <v>633.87</v>
      </c>
      <c r="G308" s="5">
        <v>149.26</v>
      </c>
      <c r="H308" s="5">
        <v>269.27999999999997</v>
      </c>
      <c r="I308" s="1">
        <v>581.36</v>
      </c>
      <c r="J308" s="5">
        <v>132.19</v>
      </c>
      <c r="K308" s="1">
        <v>415.41</v>
      </c>
      <c r="L308" s="1">
        <v>649.12</v>
      </c>
      <c r="M308" s="1">
        <v>203.28</v>
      </c>
      <c r="N308" s="1">
        <v>402.74</v>
      </c>
      <c r="O308" s="1">
        <v>646.63</v>
      </c>
      <c r="P308" s="1">
        <v>190.49</v>
      </c>
      <c r="Q308" s="5">
        <v>375.77</v>
      </c>
      <c r="R308" s="1">
        <v>615.37</v>
      </c>
      <c r="S308" s="1">
        <v>179.97</v>
      </c>
      <c r="T308" s="1">
        <v>121.51</v>
      </c>
      <c r="U308" s="1">
        <v>153.79</v>
      </c>
      <c r="V308" s="1">
        <v>60.4</v>
      </c>
      <c r="W308" s="1">
        <v>145.16999999999999</v>
      </c>
      <c r="X308" s="1">
        <v>160.53</v>
      </c>
      <c r="Y308" s="1">
        <v>88.89</v>
      </c>
      <c r="Z308" s="5">
        <v>905.17</v>
      </c>
      <c r="AA308" s="1">
        <v>1066.04</v>
      </c>
      <c r="AB308" s="1">
        <v>725.94</v>
      </c>
      <c r="AC308" s="56">
        <f t="shared" si="186"/>
        <v>38169</v>
      </c>
      <c r="AD308" s="10">
        <f t="shared" si="187"/>
        <v>33.990741327921882</v>
      </c>
      <c r="AE308" s="10">
        <f t="shared" si="188"/>
        <v>11.421319796954311</v>
      </c>
      <c r="AF308" s="10">
        <f t="shared" si="189"/>
        <v>17.047726679996501</v>
      </c>
      <c r="AG308" s="10">
        <f t="shared" si="213"/>
        <v>36.005646241268209</v>
      </c>
      <c r="AH308" s="10"/>
      <c r="AI308" s="10">
        <f t="shared" si="222"/>
        <v>23.427784444202015</v>
      </c>
      <c r="AJ308" s="10">
        <f t="shared" si="190"/>
        <v>2</v>
      </c>
      <c r="AK308" s="10">
        <f t="shared" si="191"/>
        <v>5</v>
      </c>
      <c r="AL308" s="10">
        <f t="shared" si="192"/>
        <v>4</v>
      </c>
      <c r="AM308" s="10">
        <f t="shared" si="193"/>
        <v>1</v>
      </c>
      <c r="AN308" s="10" t="str">
        <f t="shared" si="194"/>
        <v/>
      </c>
      <c r="AO308" s="10">
        <f t="shared" si="195"/>
        <v>3</v>
      </c>
      <c r="AP308" s="11" t="str">
        <f t="shared" si="226"/>
        <v>小型</v>
      </c>
      <c r="AQ308" s="11" t="str">
        <f t="shared" si="226"/>
        <v>割安</v>
      </c>
      <c r="AR308" s="11" t="str">
        <f t="shared" si="226"/>
        <v>市場P</v>
      </c>
      <c r="AS308" s="11" t="str">
        <f t="shared" si="226"/>
        <v>コア</v>
      </c>
      <c r="AT308" s="11" t="str">
        <f t="shared" si="226"/>
        <v>成長</v>
      </c>
      <c r="AU308" s="10">
        <f t="shared" si="214"/>
        <v>36.01</v>
      </c>
      <c r="AV308" s="10">
        <f t="shared" si="215"/>
        <v>33.99</v>
      </c>
      <c r="AW308" s="10">
        <f t="shared" si="216"/>
        <v>23.43</v>
      </c>
      <c r="AX308" s="10">
        <f t="shared" si="217"/>
        <v>17.05</v>
      </c>
      <c r="AY308" s="10">
        <f t="shared" si="218"/>
        <v>11.42</v>
      </c>
      <c r="AZ308" s="10">
        <f t="shared" si="196"/>
        <v>-3.3071466707344954</v>
      </c>
      <c r="BA308" s="10">
        <f t="shared" si="197"/>
        <v>-4.7540042116010595</v>
      </c>
      <c r="BB308" s="10">
        <f t="shared" si="198"/>
        <v>-3.2584875157176341</v>
      </c>
      <c r="BC308" s="10">
        <f t="shared" si="199"/>
        <v>-5.1875961950899496</v>
      </c>
      <c r="BD308" s="10"/>
      <c r="BE308" s="10">
        <f t="shared" si="219"/>
        <v>-4.1823686327645326</v>
      </c>
      <c r="BF308" s="10">
        <f t="shared" si="200"/>
        <v>2</v>
      </c>
      <c r="BG308" s="10">
        <f t="shared" si="201"/>
        <v>4</v>
      </c>
      <c r="BH308" s="10">
        <f t="shared" si="202"/>
        <v>1</v>
      </c>
      <c r="BI308" s="10">
        <f t="shared" si="203"/>
        <v>5</v>
      </c>
      <c r="BJ308" s="10" t="str">
        <f t="shared" si="204"/>
        <v/>
      </c>
      <c r="BK308" s="10">
        <f t="shared" si="205"/>
        <v>3</v>
      </c>
      <c r="BL308" s="3" t="str">
        <f t="shared" si="225"/>
        <v>コア</v>
      </c>
      <c r="BM308" s="3" t="str">
        <f t="shared" si="225"/>
        <v>割安</v>
      </c>
      <c r="BN308" s="3" t="str">
        <f t="shared" si="225"/>
        <v>市場P</v>
      </c>
      <c r="BO308" s="3" t="str">
        <f t="shared" si="225"/>
        <v>成長</v>
      </c>
      <c r="BP308" s="3" t="str">
        <f t="shared" si="225"/>
        <v>小型</v>
      </c>
      <c r="BQ308" s="10">
        <f t="shared" si="206"/>
        <v>-3.26</v>
      </c>
      <c r="BR308" s="10">
        <f t="shared" si="207"/>
        <v>-3.31</v>
      </c>
      <c r="BS308" s="10">
        <f t="shared" si="208"/>
        <v>-4.18</v>
      </c>
      <c r="BT308" s="10">
        <f t="shared" si="209"/>
        <v>-4.75</v>
      </c>
      <c r="BU308" s="10">
        <f t="shared" si="210"/>
        <v>-5.19</v>
      </c>
    </row>
    <row r="309" spans="1:73" x14ac:dyDescent="0.2">
      <c r="A309" s="1">
        <v>200408</v>
      </c>
      <c r="B309" s="5">
        <v>319.45</v>
      </c>
      <c r="C309" s="1">
        <v>638.41999999999996</v>
      </c>
      <c r="D309" s="1">
        <v>144.84</v>
      </c>
      <c r="E309" s="1">
        <v>312.45999999999998</v>
      </c>
      <c r="F309" s="5">
        <v>623.74</v>
      </c>
      <c r="G309" s="5">
        <v>148.12</v>
      </c>
      <c r="H309" s="5">
        <v>265.42</v>
      </c>
      <c r="I309" s="1">
        <v>570.6</v>
      </c>
      <c r="J309" s="5">
        <v>130.82</v>
      </c>
      <c r="K309" s="1">
        <v>411.84</v>
      </c>
      <c r="L309" s="1">
        <v>640.74</v>
      </c>
      <c r="M309" s="1">
        <v>202.57</v>
      </c>
      <c r="N309" s="1">
        <v>399.02</v>
      </c>
      <c r="O309" s="1">
        <v>638.46</v>
      </c>
      <c r="P309" s="1">
        <v>189.66</v>
      </c>
      <c r="Q309" s="5">
        <v>371.78</v>
      </c>
      <c r="R309" s="1">
        <v>607.9</v>
      </c>
      <c r="S309" s="1">
        <v>178.7</v>
      </c>
      <c r="T309" s="1">
        <v>119.87</v>
      </c>
      <c r="U309" s="1">
        <v>151.5</v>
      </c>
      <c r="V309" s="1">
        <v>59.76</v>
      </c>
      <c r="W309" s="1">
        <v>144.5</v>
      </c>
      <c r="X309" s="1">
        <v>159.41999999999999</v>
      </c>
      <c r="Y309" s="1">
        <v>89.05</v>
      </c>
      <c r="Z309" s="5">
        <v>894.29</v>
      </c>
      <c r="AA309" s="1">
        <v>1049.32</v>
      </c>
      <c r="AB309" s="1">
        <v>720.27</v>
      </c>
      <c r="AC309" s="56">
        <f t="shared" si="186"/>
        <v>38200</v>
      </c>
      <c r="AD309" s="10">
        <f t="shared" si="187"/>
        <v>22.5639111041245</v>
      </c>
      <c r="AE309" s="10">
        <f t="shared" si="188"/>
        <v>4.1631504922644336</v>
      </c>
      <c r="AF309" s="10">
        <f t="shared" si="189"/>
        <v>8.7163103137544162</v>
      </c>
      <c r="AG309" s="10">
        <f t="shared" si="213"/>
        <v>27.043466375068338</v>
      </c>
      <c r="AH309" s="10"/>
      <c r="AI309" s="10">
        <f t="shared" si="222"/>
        <v>14.309635196973169</v>
      </c>
      <c r="AJ309" s="10">
        <f t="shared" si="190"/>
        <v>2</v>
      </c>
      <c r="AK309" s="10">
        <f t="shared" si="191"/>
        <v>5</v>
      </c>
      <c r="AL309" s="10">
        <f t="shared" si="192"/>
        <v>4</v>
      </c>
      <c r="AM309" s="10">
        <f t="shared" si="193"/>
        <v>1</v>
      </c>
      <c r="AN309" s="10" t="str">
        <f t="shared" si="194"/>
        <v/>
      </c>
      <c r="AO309" s="10">
        <f t="shared" si="195"/>
        <v>3</v>
      </c>
      <c r="AP309" s="11" t="str">
        <f t="shared" si="226"/>
        <v>小型</v>
      </c>
      <c r="AQ309" s="11" t="str">
        <f t="shared" si="226"/>
        <v>割安</v>
      </c>
      <c r="AR309" s="11" t="str">
        <f t="shared" si="226"/>
        <v>市場P</v>
      </c>
      <c r="AS309" s="11" t="str">
        <f t="shared" si="226"/>
        <v>コア</v>
      </c>
      <c r="AT309" s="11" t="str">
        <f t="shared" si="226"/>
        <v>成長</v>
      </c>
      <c r="AU309" s="10">
        <f t="shared" si="214"/>
        <v>27.04</v>
      </c>
      <c r="AV309" s="10">
        <f t="shared" si="215"/>
        <v>22.56</v>
      </c>
      <c r="AW309" s="10">
        <f t="shared" si="216"/>
        <v>14.31</v>
      </c>
      <c r="AX309" s="10">
        <f t="shared" si="217"/>
        <v>8.7200000000000006</v>
      </c>
      <c r="AY309" s="10">
        <f t="shared" si="218"/>
        <v>4.16</v>
      </c>
      <c r="AZ309" s="10">
        <f t="shared" si="196"/>
        <v>-1.5981194882231375</v>
      </c>
      <c r="BA309" s="10">
        <f t="shared" si="197"/>
        <v>-0.76376792174728259</v>
      </c>
      <c r="BB309" s="10">
        <f t="shared" si="198"/>
        <v>-1.4334521687462742</v>
      </c>
      <c r="BC309" s="10">
        <f t="shared" si="199"/>
        <v>-1.0618197301540899</v>
      </c>
      <c r="BD309" s="10"/>
      <c r="BE309" s="10">
        <f t="shared" si="219"/>
        <v>-1.2019841576720425</v>
      </c>
      <c r="BF309" s="10">
        <f t="shared" si="200"/>
        <v>5</v>
      </c>
      <c r="BG309" s="10">
        <f t="shared" si="201"/>
        <v>1</v>
      </c>
      <c r="BH309" s="10">
        <f t="shared" si="202"/>
        <v>4</v>
      </c>
      <c r="BI309" s="10">
        <f t="shared" si="203"/>
        <v>2</v>
      </c>
      <c r="BJ309" s="10" t="str">
        <f t="shared" si="204"/>
        <v/>
      </c>
      <c r="BK309" s="10">
        <f t="shared" si="205"/>
        <v>3</v>
      </c>
      <c r="BL309" s="3" t="str">
        <f t="shared" si="225"/>
        <v>成長</v>
      </c>
      <c r="BM309" s="3" t="str">
        <f t="shared" si="225"/>
        <v>小型</v>
      </c>
      <c r="BN309" s="3" t="str">
        <f t="shared" si="225"/>
        <v>市場P</v>
      </c>
      <c r="BO309" s="3" t="str">
        <f t="shared" si="225"/>
        <v>コア</v>
      </c>
      <c r="BP309" s="3" t="str">
        <f t="shared" si="225"/>
        <v>割安</v>
      </c>
      <c r="BQ309" s="10">
        <f t="shared" si="206"/>
        <v>-0.76</v>
      </c>
      <c r="BR309" s="10">
        <f t="shared" si="207"/>
        <v>-1.06</v>
      </c>
      <c r="BS309" s="10">
        <f t="shared" si="208"/>
        <v>-1.2</v>
      </c>
      <c r="BT309" s="10">
        <f t="shared" si="209"/>
        <v>-1.43</v>
      </c>
      <c r="BU309" s="10">
        <f t="shared" si="210"/>
        <v>-1.6</v>
      </c>
    </row>
    <row r="310" spans="1:73" x14ac:dyDescent="0.2">
      <c r="A310" s="1">
        <v>200409</v>
      </c>
      <c r="B310" s="5">
        <v>312.83999999999997</v>
      </c>
      <c r="C310" s="1">
        <v>623.98</v>
      </c>
      <c r="D310" s="1">
        <v>142.16999999999999</v>
      </c>
      <c r="E310" s="1">
        <v>306.29000000000002</v>
      </c>
      <c r="F310" s="5">
        <v>608.57000000000005</v>
      </c>
      <c r="G310" s="5">
        <v>145.91</v>
      </c>
      <c r="H310" s="5">
        <v>259.43</v>
      </c>
      <c r="I310" s="1">
        <v>552.57000000000005</v>
      </c>
      <c r="J310" s="5">
        <v>128.97</v>
      </c>
      <c r="K310" s="1">
        <v>405.3</v>
      </c>
      <c r="L310" s="1">
        <v>630.74</v>
      </c>
      <c r="M310" s="1">
        <v>199.28</v>
      </c>
      <c r="N310" s="1">
        <v>391.47</v>
      </c>
      <c r="O310" s="1">
        <v>628.33000000000004</v>
      </c>
      <c r="P310" s="1">
        <v>185.24</v>
      </c>
      <c r="Q310" s="5">
        <v>362.27</v>
      </c>
      <c r="R310" s="1">
        <v>597.98</v>
      </c>
      <c r="S310" s="1">
        <v>170.33</v>
      </c>
      <c r="T310" s="1">
        <v>116.56</v>
      </c>
      <c r="U310" s="1">
        <v>148.97</v>
      </c>
      <c r="V310" s="1">
        <v>56.73</v>
      </c>
      <c r="W310" s="1">
        <v>141.43</v>
      </c>
      <c r="X310" s="1">
        <v>156.94</v>
      </c>
      <c r="Y310" s="1">
        <v>85.76</v>
      </c>
      <c r="Z310" s="5">
        <v>875.94</v>
      </c>
      <c r="AA310" s="1">
        <v>1025.3800000000001</v>
      </c>
      <c r="AB310" s="1">
        <v>707.37</v>
      </c>
      <c r="AC310" s="56">
        <f t="shared" si="186"/>
        <v>38231</v>
      </c>
      <c r="AD310" s="10">
        <f t="shared" si="187"/>
        <v>15.794581018342368</v>
      </c>
      <c r="AE310" s="10">
        <f t="shared" si="188"/>
        <v>2.3211781206171178</v>
      </c>
      <c r="AF310" s="10">
        <f t="shared" si="189"/>
        <v>6.4415541788044317</v>
      </c>
      <c r="AG310" s="10">
        <f t="shared" si="213"/>
        <v>19.5807889090609</v>
      </c>
      <c r="AH310" s="10"/>
      <c r="AI310" s="10">
        <f t="shared" si="222"/>
        <v>9.8357366771159924</v>
      </c>
      <c r="AJ310" s="10">
        <f t="shared" si="190"/>
        <v>2</v>
      </c>
      <c r="AK310" s="10">
        <f t="shared" si="191"/>
        <v>5</v>
      </c>
      <c r="AL310" s="10">
        <f t="shared" si="192"/>
        <v>4</v>
      </c>
      <c r="AM310" s="10">
        <f t="shared" si="193"/>
        <v>1</v>
      </c>
      <c r="AN310" s="10" t="str">
        <f t="shared" si="194"/>
        <v/>
      </c>
      <c r="AO310" s="10">
        <f t="shared" si="195"/>
        <v>3</v>
      </c>
      <c r="AP310" s="11" t="str">
        <f t="shared" si="226"/>
        <v>小型</v>
      </c>
      <c r="AQ310" s="11" t="str">
        <f t="shared" si="226"/>
        <v>割安</v>
      </c>
      <c r="AR310" s="11" t="str">
        <f t="shared" si="226"/>
        <v>市場P</v>
      </c>
      <c r="AS310" s="11" t="str">
        <f t="shared" si="226"/>
        <v>コア</v>
      </c>
      <c r="AT310" s="11" t="str">
        <f t="shared" si="226"/>
        <v>成長</v>
      </c>
      <c r="AU310" s="10">
        <f t="shared" si="214"/>
        <v>19.579999999999998</v>
      </c>
      <c r="AV310" s="10">
        <f t="shared" si="215"/>
        <v>15.79</v>
      </c>
      <c r="AW310" s="10">
        <f t="shared" si="216"/>
        <v>9.84</v>
      </c>
      <c r="AX310" s="10">
        <f t="shared" si="217"/>
        <v>6.44</v>
      </c>
      <c r="AY310" s="10">
        <f t="shared" si="218"/>
        <v>2.3199999999999998</v>
      </c>
      <c r="AZ310" s="10">
        <f t="shared" si="196"/>
        <v>-2.4321031198896947</v>
      </c>
      <c r="BA310" s="10">
        <f t="shared" si="197"/>
        <v>-1.4920334863624096</v>
      </c>
      <c r="BB310" s="10">
        <f t="shared" si="198"/>
        <v>-2.2568005425363635</v>
      </c>
      <c r="BC310" s="10">
        <f t="shared" si="199"/>
        <v>-2.5579643875410119</v>
      </c>
      <c r="BD310" s="10"/>
      <c r="BE310" s="10">
        <f t="shared" si="219"/>
        <v>-2.0519070994867383</v>
      </c>
      <c r="BF310" s="10">
        <f t="shared" si="200"/>
        <v>4</v>
      </c>
      <c r="BG310" s="10">
        <f t="shared" si="201"/>
        <v>1</v>
      </c>
      <c r="BH310" s="10">
        <f t="shared" si="202"/>
        <v>3</v>
      </c>
      <c r="BI310" s="10">
        <f t="shared" si="203"/>
        <v>5</v>
      </c>
      <c r="BJ310" s="10" t="str">
        <f t="shared" si="204"/>
        <v/>
      </c>
      <c r="BK310" s="10">
        <f t="shared" si="205"/>
        <v>2</v>
      </c>
      <c r="BL310" s="3" t="str">
        <f t="shared" si="225"/>
        <v>成長</v>
      </c>
      <c r="BM310" s="3" t="str">
        <f t="shared" si="225"/>
        <v>市場P</v>
      </c>
      <c r="BN310" s="3" t="str">
        <f t="shared" si="225"/>
        <v>コア</v>
      </c>
      <c r="BO310" s="3" t="str">
        <f t="shared" si="225"/>
        <v>割安</v>
      </c>
      <c r="BP310" s="3" t="str">
        <f t="shared" si="225"/>
        <v>小型</v>
      </c>
      <c r="BQ310" s="10">
        <f t="shared" si="206"/>
        <v>-1.49</v>
      </c>
      <c r="BR310" s="10">
        <f t="shared" si="207"/>
        <v>-2.0499999999999998</v>
      </c>
      <c r="BS310" s="10">
        <f t="shared" si="208"/>
        <v>-2.2599999999999998</v>
      </c>
      <c r="BT310" s="10">
        <f t="shared" si="209"/>
        <v>-2.4300000000000002</v>
      </c>
      <c r="BU310" s="10">
        <f t="shared" si="210"/>
        <v>-2.56</v>
      </c>
    </row>
    <row r="311" spans="1:73" x14ac:dyDescent="0.2">
      <c r="A311" s="1">
        <v>200410</v>
      </c>
      <c r="B311" s="5">
        <v>308.33</v>
      </c>
      <c r="C311" s="1">
        <v>616.05999999999995</v>
      </c>
      <c r="D311" s="1">
        <v>139.83000000000001</v>
      </c>
      <c r="E311" s="1">
        <v>302.47000000000003</v>
      </c>
      <c r="F311" s="5">
        <v>602.63</v>
      </c>
      <c r="G311" s="5">
        <v>143.68</v>
      </c>
      <c r="H311" s="5">
        <v>256.83</v>
      </c>
      <c r="I311" s="1">
        <v>550.59</v>
      </c>
      <c r="J311" s="5">
        <v>126.92</v>
      </c>
      <c r="K311" s="1">
        <v>398.91</v>
      </c>
      <c r="L311" s="1">
        <v>620.01</v>
      </c>
      <c r="M311" s="1">
        <v>196.44</v>
      </c>
      <c r="N311" s="1">
        <v>384.23</v>
      </c>
      <c r="O311" s="1">
        <v>616.13</v>
      </c>
      <c r="P311" s="1">
        <v>182.07</v>
      </c>
      <c r="Q311" s="5">
        <v>353.38</v>
      </c>
      <c r="R311" s="1">
        <v>583.94000000000005</v>
      </c>
      <c r="S311" s="1">
        <v>165.72</v>
      </c>
      <c r="T311" s="1">
        <v>113.31</v>
      </c>
      <c r="U311" s="1">
        <v>144.80000000000001</v>
      </c>
      <c r="V311" s="1">
        <v>55.17</v>
      </c>
      <c r="W311" s="1">
        <v>138.91999999999999</v>
      </c>
      <c r="X311" s="1">
        <v>154.59</v>
      </c>
      <c r="Y311" s="1">
        <v>83.54</v>
      </c>
      <c r="Z311" s="5">
        <v>863.31</v>
      </c>
      <c r="AA311" s="1">
        <v>1012.21</v>
      </c>
      <c r="AB311" s="1">
        <v>695.9</v>
      </c>
      <c r="AC311" s="56">
        <f t="shared" si="186"/>
        <v>38261</v>
      </c>
      <c r="AD311" s="10">
        <f t="shared" si="187"/>
        <v>10.631149948597439</v>
      </c>
      <c r="AE311" s="10">
        <f t="shared" si="188"/>
        <v>-0.77348066298342788</v>
      </c>
      <c r="AF311" s="10">
        <f t="shared" si="189"/>
        <v>4.636382155225105</v>
      </c>
      <c r="AG311" s="10">
        <f t="shared" si="213"/>
        <v>11.868055335718131</v>
      </c>
      <c r="AH311" s="10"/>
      <c r="AI311" s="10">
        <f t="shared" si="222"/>
        <v>5.4141177332502899</v>
      </c>
      <c r="AJ311" s="10">
        <f t="shared" si="190"/>
        <v>2</v>
      </c>
      <c r="AK311" s="10">
        <f t="shared" si="191"/>
        <v>5</v>
      </c>
      <c r="AL311" s="10">
        <f t="shared" si="192"/>
        <v>4</v>
      </c>
      <c r="AM311" s="10">
        <f t="shared" si="193"/>
        <v>1</v>
      </c>
      <c r="AN311" s="10" t="str">
        <f t="shared" si="194"/>
        <v/>
      </c>
      <c r="AO311" s="10">
        <f t="shared" si="195"/>
        <v>3</v>
      </c>
      <c r="AP311" s="11" t="str">
        <f t="shared" si="226"/>
        <v>小型</v>
      </c>
      <c r="AQ311" s="11" t="str">
        <f t="shared" si="226"/>
        <v>割安</v>
      </c>
      <c r="AR311" s="11" t="str">
        <f t="shared" si="226"/>
        <v>市場P</v>
      </c>
      <c r="AS311" s="11" t="str">
        <f t="shared" si="226"/>
        <v>コア</v>
      </c>
      <c r="AT311" s="11" t="str">
        <f t="shared" si="226"/>
        <v>成長</v>
      </c>
      <c r="AU311" s="10">
        <f t="shared" si="214"/>
        <v>11.87</v>
      </c>
      <c r="AV311" s="10">
        <f t="shared" si="215"/>
        <v>10.63</v>
      </c>
      <c r="AW311" s="10">
        <f t="shared" si="216"/>
        <v>5.41</v>
      </c>
      <c r="AX311" s="10">
        <f t="shared" si="217"/>
        <v>4.6399999999999997</v>
      </c>
      <c r="AY311" s="10">
        <f t="shared" si="218"/>
        <v>-0.77</v>
      </c>
      <c r="AZ311" s="10">
        <f t="shared" si="196"/>
        <v>-0.97605862924561304</v>
      </c>
      <c r="BA311" s="10">
        <f t="shared" si="197"/>
        <v>-1.5283393872935314</v>
      </c>
      <c r="BB311" s="10">
        <f t="shared" si="198"/>
        <v>-1.0021971244651873</v>
      </c>
      <c r="BC311" s="10">
        <f t="shared" si="199"/>
        <v>-2.4539707952631939</v>
      </c>
      <c r="BD311" s="10"/>
      <c r="BE311" s="10">
        <f t="shared" si="219"/>
        <v>-1.441879580793215</v>
      </c>
      <c r="BF311" s="10">
        <f t="shared" si="200"/>
        <v>1</v>
      </c>
      <c r="BG311" s="10">
        <f t="shared" si="201"/>
        <v>4</v>
      </c>
      <c r="BH311" s="10">
        <f t="shared" si="202"/>
        <v>2</v>
      </c>
      <c r="BI311" s="10">
        <f t="shared" si="203"/>
        <v>5</v>
      </c>
      <c r="BJ311" s="10" t="str">
        <f t="shared" si="204"/>
        <v/>
      </c>
      <c r="BK311" s="10">
        <f t="shared" si="205"/>
        <v>3</v>
      </c>
      <c r="BL311" s="3" t="str">
        <f t="shared" si="225"/>
        <v>割安</v>
      </c>
      <c r="BM311" s="3" t="str">
        <f t="shared" si="225"/>
        <v>コア</v>
      </c>
      <c r="BN311" s="3" t="str">
        <f t="shared" si="225"/>
        <v>市場P</v>
      </c>
      <c r="BO311" s="3" t="str">
        <f t="shared" si="225"/>
        <v>成長</v>
      </c>
      <c r="BP311" s="3" t="str">
        <f t="shared" si="225"/>
        <v>小型</v>
      </c>
      <c r="BQ311" s="10">
        <f t="shared" si="206"/>
        <v>-0.98</v>
      </c>
      <c r="BR311" s="10">
        <f t="shared" si="207"/>
        <v>-1</v>
      </c>
      <c r="BS311" s="10">
        <f t="shared" si="208"/>
        <v>-1.44</v>
      </c>
      <c r="BT311" s="10">
        <f t="shared" si="209"/>
        <v>-1.53</v>
      </c>
      <c r="BU311" s="10">
        <f t="shared" si="210"/>
        <v>-2.4500000000000002</v>
      </c>
    </row>
    <row r="312" spans="1:73" x14ac:dyDescent="0.2">
      <c r="A312" s="1">
        <v>200411</v>
      </c>
      <c r="B312" s="5">
        <v>312.77999999999997</v>
      </c>
      <c r="C312" s="1">
        <v>626.87</v>
      </c>
      <c r="D312" s="1">
        <v>141.34</v>
      </c>
      <c r="E312" s="1">
        <v>307.2</v>
      </c>
      <c r="F312" s="5">
        <v>615.16999999999996</v>
      </c>
      <c r="G312" s="5">
        <v>145.16</v>
      </c>
      <c r="H312" s="5">
        <v>259.31</v>
      </c>
      <c r="I312" s="1">
        <v>558.87</v>
      </c>
      <c r="J312" s="5">
        <v>127.51</v>
      </c>
      <c r="K312" s="1">
        <v>408.3</v>
      </c>
      <c r="L312" s="1">
        <v>637.19000000000005</v>
      </c>
      <c r="M312" s="1">
        <v>200.11</v>
      </c>
      <c r="N312" s="1">
        <v>391.48</v>
      </c>
      <c r="O312" s="1">
        <v>628.1</v>
      </c>
      <c r="P312" s="1">
        <v>185.35</v>
      </c>
      <c r="Q312" s="5">
        <v>356.34</v>
      </c>
      <c r="R312" s="1">
        <v>587.07000000000005</v>
      </c>
      <c r="S312" s="1">
        <v>168.32</v>
      </c>
      <c r="T312" s="1">
        <v>114.53</v>
      </c>
      <c r="U312" s="1">
        <v>146.02000000000001</v>
      </c>
      <c r="V312" s="1">
        <v>56.05</v>
      </c>
      <c r="W312" s="1">
        <v>139.4</v>
      </c>
      <c r="X312" s="1">
        <v>154.53</v>
      </c>
      <c r="Y312" s="1">
        <v>84.75</v>
      </c>
      <c r="Z312" s="5">
        <v>876.17</v>
      </c>
      <c r="AA312" s="1">
        <v>1030.9000000000001</v>
      </c>
      <c r="AB312" s="1">
        <v>703.44</v>
      </c>
      <c r="AC312" s="56">
        <f t="shared" si="186"/>
        <v>38292</v>
      </c>
      <c r="AD312" s="10">
        <f t="shared" si="187"/>
        <v>16.697334724461733</v>
      </c>
      <c r="AE312" s="10">
        <f t="shared" si="188"/>
        <v>3.7746639977123353</v>
      </c>
      <c r="AF312" s="10">
        <f t="shared" si="189"/>
        <v>7.3791875439976673</v>
      </c>
      <c r="AG312" s="10">
        <f t="shared" si="213"/>
        <v>20.641906761011608</v>
      </c>
      <c r="AH312" s="10"/>
      <c r="AI312" s="10">
        <f t="shared" si="222"/>
        <v>11.143951694743247</v>
      </c>
      <c r="AJ312" s="10">
        <f t="shared" si="190"/>
        <v>2</v>
      </c>
      <c r="AK312" s="10">
        <f t="shared" si="191"/>
        <v>5</v>
      </c>
      <c r="AL312" s="10">
        <f t="shared" si="192"/>
        <v>4</v>
      </c>
      <c r="AM312" s="10">
        <f t="shared" si="193"/>
        <v>1</v>
      </c>
      <c r="AN312" s="10" t="str">
        <f t="shared" si="194"/>
        <v/>
      </c>
      <c r="AO312" s="10">
        <f t="shared" si="195"/>
        <v>3</v>
      </c>
      <c r="AP312" s="11" t="str">
        <f t="shared" si="226"/>
        <v>小型</v>
      </c>
      <c r="AQ312" s="11" t="str">
        <f t="shared" si="226"/>
        <v>割安</v>
      </c>
      <c r="AR312" s="11" t="str">
        <f t="shared" si="226"/>
        <v>市場P</v>
      </c>
      <c r="AS312" s="11" t="str">
        <f t="shared" si="226"/>
        <v>コア</v>
      </c>
      <c r="AT312" s="11" t="str">
        <f t="shared" si="226"/>
        <v>成長</v>
      </c>
      <c r="AU312" s="10">
        <f t="shared" si="214"/>
        <v>20.64</v>
      </c>
      <c r="AV312" s="10">
        <f t="shared" si="215"/>
        <v>16.7</v>
      </c>
      <c r="AW312" s="10">
        <f t="shared" si="216"/>
        <v>11.14</v>
      </c>
      <c r="AX312" s="10">
        <f t="shared" si="217"/>
        <v>7.38</v>
      </c>
      <c r="AY312" s="10">
        <f t="shared" si="218"/>
        <v>3.77</v>
      </c>
      <c r="AZ312" s="10">
        <f t="shared" si="196"/>
        <v>2.0808788145296298</v>
      </c>
      <c r="BA312" s="10">
        <f t="shared" si="197"/>
        <v>1.0300668151447701</v>
      </c>
      <c r="BB312" s="10">
        <f t="shared" si="198"/>
        <v>0.96561928123661822</v>
      </c>
      <c r="BC312" s="10">
        <f t="shared" si="199"/>
        <v>0.83762521931065592</v>
      </c>
      <c r="BD312" s="10"/>
      <c r="BE312" s="10">
        <f t="shared" si="219"/>
        <v>1.4896155494550145</v>
      </c>
      <c r="BF312" s="10">
        <f t="shared" si="200"/>
        <v>1</v>
      </c>
      <c r="BG312" s="10">
        <f t="shared" si="201"/>
        <v>3</v>
      </c>
      <c r="BH312" s="10">
        <f t="shared" si="202"/>
        <v>4</v>
      </c>
      <c r="BI312" s="10">
        <f t="shared" si="203"/>
        <v>5</v>
      </c>
      <c r="BJ312" s="10" t="str">
        <f t="shared" si="204"/>
        <v/>
      </c>
      <c r="BK312" s="10">
        <f t="shared" si="205"/>
        <v>2</v>
      </c>
      <c r="BL312" s="3" t="str">
        <f t="shared" si="225"/>
        <v>割安</v>
      </c>
      <c r="BM312" s="3" t="str">
        <f t="shared" si="225"/>
        <v>市場P</v>
      </c>
      <c r="BN312" s="3" t="str">
        <f t="shared" si="225"/>
        <v>成長</v>
      </c>
      <c r="BO312" s="3" t="str">
        <f t="shared" si="225"/>
        <v>コア</v>
      </c>
      <c r="BP312" s="3" t="str">
        <f t="shared" si="225"/>
        <v>小型</v>
      </c>
      <c r="BQ312" s="10">
        <f t="shared" si="206"/>
        <v>2.08</v>
      </c>
      <c r="BR312" s="10">
        <f t="shared" si="207"/>
        <v>1.49</v>
      </c>
      <c r="BS312" s="10">
        <f t="shared" si="208"/>
        <v>1.03</v>
      </c>
      <c r="BT312" s="10">
        <f t="shared" si="209"/>
        <v>0.97</v>
      </c>
      <c r="BU312" s="10">
        <f t="shared" si="210"/>
        <v>0.84</v>
      </c>
    </row>
    <row r="313" spans="1:73" x14ac:dyDescent="0.2">
      <c r="A313" s="1">
        <v>200412</v>
      </c>
      <c r="B313" s="5">
        <v>327.55</v>
      </c>
      <c r="C313" s="1">
        <v>657.04</v>
      </c>
      <c r="D313" s="1">
        <v>147.87</v>
      </c>
      <c r="E313" s="1">
        <v>321.76</v>
      </c>
      <c r="F313" s="5">
        <v>644.13</v>
      </c>
      <c r="G313" s="5">
        <v>152.08000000000001</v>
      </c>
      <c r="H313" s="5">
        <v>272.61</v>
      </c>
      <c r="I313" s="1">
        <v>587.58000000000004</v>
      </c>
      <c r="J313" s="5">
        <v>134.03</v>
      </c>
      <c r="K313" s="1">
        <v>425.34</v>
      </c>
      <c r="L313" s="1">
        <v>663.47</v>
      </c>
      <c r="M313" s="1">
        <v>208.56</v>
      </c>
      <c r="N313" s="1">
        <v>408.29</v>
      </c>
      <c r="O313" s="1">
        <v>656.48</v>
      </c>
      <c r="P313" s="1">
        <v>192.78</v>
      </c>
      <c r="Q313" s="5">
        <v>372.73</v>
      </c>
      <c r="R313" s="1">
        <v>618.17999999999995</v>
      </c>
      <c r="S313" s="1">
        <v>173.86</v>
      </c>
      <c r="T313" s="1">
        <v>119.92</v>
      </c>
      <c r="U313" s="1">
        <v>154.04</v>
      </c>
      <c r="V313" s="1">
        <v>57.91</v>
      </c>
      <c r="W313" s="1">
        <v>145.54</v>
      </c>
      <c r="X313" s="1">
        <v>162.19</v>
      </c>
      <c r="Y313" s="1">
        <v>87.51</v>
      </c>
      <c r="Z313" s="5">
        <v>917.76</v>
      </c>
      <c r="AA313" s="1">
        <v>1080.73</v>
      </c>
      <c r="AB313" s="1">
        <v>736.19</v>
      </c>
      <c r="AC313" s="56">
        <f t="shared" si="186"/>
        <v>38322</v>
      </c>
      <c r="AD313" s="10">
        <f t="shared" si="187"/>
        <v>15.539013452914796</v>
      </c>
      <c r="AE313" s="10">
        <f t="shared" si="188"/>
        <v>5.238391806795395</v>
      </c>
      <c r="AF313" s="10">
        <f t="shared" si="189"/>
        <v>8.7698998523720206</v>
      </c>
      <c r="AG313" s="10">
        <f t="shared" si="213"/>
        <v>21.819132594698832</v>
      </c>
      <c r="AH313" s="10"/>
      <c r="AI313" s="10">
        <f t="shared" si="222"/>
        <v>11.49907059809745</v>
      </c>
      <c r="AJ313" s="10">
        <f t="shared" si="190"/>
        <v>2</v>
      </c>
      <c r="AK313" s="10">
        <f t="shared" si="191"/>
        <v>5</v>
      </c>
      <c r="AL313" s="10">
        <f t="shared" si="192"/>
        <v>4</v>
      </c>
      <c r="AM313" s="10">
        <f t="shared" si="193"/>
        <v>1</v>
      </c>
      <c r="AN313" s="10" t="str">
        <f t="shared" si="194"/>
        <v/>
      </c>
      <c r="AO313" s="10">
        <f t="shared" si="195"/>
        <v>3</v>
      </c>
      <c r="AP313" s="11" t="str">
        <f t="shared" si="226"/>
        <v>小型</v>
      </c>
      <c r="AQ313" s="11" t="str">
        <f t="shared" si="226"/>
        <v>割安</v>
      </c>
      <c r="AR313" s="11" t="str">
        <f t="shared" si="226"/>
        <v>市場P</v>
      </c>
      <c r="AS313" s="11" t="str">
        <f t="shared" si="226"/>
        <v>コア</v>
      </c>
      <c r="AT313" s="11" t="str">
        <f t="shared" si="226"/>
        <v>成長</v>
      </c>
      <c r="AU313" s="10">
        <f t="shared" si="214"/>
        <v>21.82</v>
      </c>
      <c r="AV313" s="10">
        <f t="shared" si="215"/>
        <v>15.54</v>
      </c>
      <c r="AW313" s="10">
        <f t="shared" si="216"/>
        <v>11.5</v>
      </c>
      <c r="AX313" s="10">
        <f t="shared" si="217"/>
        <v>8.77</v>
      </c>
      <c r="AY313" s="10">
        <f t="shared" si="218"/>
        <v>5.24</v>
      </c>
      <c r="AZ313" s="10">
        <f t="shared" si="196"/>
        <v>4.7076417900743017</v>
      </c>
      <c r="BA313" s="10">
        <f t="shared" si="197"/>
        <v>4.7671534858087838</v>
      </c>
      <c r="BB313" s="10">
        <f t="shared" si="198"/>
        <v>5.1289961821757712</v>
      </c>
      <c r="BC313" s="10">
        <f t="shared" si="199"/>
        <v>4.599539765392624</v>
      </c>
      <c r="BD313" s="10"/>
      <c r="BE313" s="10">
        <f t="shared" si="219"/>
        <v>4.7467957131607008</v>
      </c>
      <c r="BF313" s="10">
        <f t="shared" si="200"/>
        <v>4</v>
      </c>
      <c r="BG313" s="10">
        <f t="shared" si="201"/>
        <v>2</v>
      </c>
      <c r="BH313" s="10">
        <f t="shared" si="202"/>
        <v>1</v>
      </c>
      <c r="BI313" s="10">
        <f t="shared" si="203"/>
        <v>5</v>
      </c>
      <c r="BJ313" s="10" t="str">
        <f t="shared" si="204"/>
        <v/>
      </c>
      <c r="BK313" s="10">
        <f t="shared" si="205"/>
        <v>3</v>
      </c>
      <c r="BL313" s="3" t="str">
        <f t="shared" si="225"/>
        <v>コア</v>
      </c>
      <c r="BM313" s="3" t="str">
        <f t="shared" si="225"/>
        <v>成長</v>
      </c>
      <c r="BN313" s="3" t="str">
        <f t="shared" si="225"/>
        <v>市場P</v>
      </c>
      <c r="BO313" s="3" t="str">
        <f t="shared" si="225"/>
        <v>割安</v>
      </c>
      <c r="BP313" s="3" t="str">
        <f t="shared" si="225"/>
        <v>小型</v>
      </c>
      <c r="BQ313" s="10">
        <f t="shared" si="206"/>
        <v>5.13</v>
      </c>
      <c r="BR313" s="10">
        <f t="shared" si="207"/>
        <v>4.7699999999999996</v>
      </c>
      <c r="BS313" s="10">
        <f t="shared" si="208"/>
        <v>4.75</v>
      </c>
      <c r="BT313" s="10">
        <f t="shared" si="209"/>
        <v>4.71</v>
      </c>
      <c r="BU313" s="10">
        <f t="shared" si="210"/>
        <v>4.5999999999999996</v>
      </c>
    </row>
    <row r="314" spans="1:73" x14ac:dyDescent="0.2">
      <c r="A314" s="1">
        <v>200501</v>
      </c>
      <c r="B314" s="5">
        <v>326.12</v>
      </c>
      <c r="C314" s="1">
        <v>655.45</v>
      </c>
      <c r="D314" s="1">
        <v>146.91999999999999</v>
      </c>
      <c r="E314" s="1">
        <v>317.70999999999998</v>
      </c>
      <c r="F314" s="5">
        <v>636.48</v>
      </c>
      <c r="G314" s="5">
        <v>150.06</v>
      </c>
      <c r="H314" s="5">
        <v>264.42</v>
      </c>
      <c r="I314" s="1">
        <v>568.74</v>
      </c>
      <c r="J314" s="5">
        <v>130.26</v>
      </c>
      <c r="K314" s="1">
        <v>430.98</v>
      </c>
      <c r="L314" s="1">
        <v>674</v>
      </c>
      <c r="M314" s="1">
        <v>210.74</v>
      </c>
      <c r="N314" s="1">
        <v>417.56</v>
      </c>
      <c r="O314" s="1">
        <v>672.57</v>
      </c>
      <c r="P314" s="1">
        <v>196.72</v>
      </c>
      <c r="Q314" s="5">
        <v>389.82</v>
      </c>
      <c r="R314" s="1">
        <v>643.67999999999995</v>
      </c>
      <c r="S314" s="1">
        <v>183.34</v>
      </c>
      <c r="T314" s="1">
        <v>124.47</v>
      </c>
      <c r="U314" s="1">
        <v>159.34</v>
      </c>
      <c r="V314" s="1">
        <v>60.48</v>
      </c>
      <c r="W314" s="1">
        <v>154.36000000000001</v>
      </c>
      <c r="X314" s="1">
        <v>170.85</v>
      </c>
      <c r="Y314" s="1">
        <v>94.16</v>
      </c>
      <c r="Z314" s="5">
        <v>911.52</v>
      </c>
      <c r="AA314" s="1">
        <v>1075.3800000000001</v>
      </c>
      <c r="AB314" s="1">
        <v>729.74</v>
      </c>
      <c r="AC314" s="56">
        <f t="shared" si="186"/>
        <v>38353</v>
      </c>
      <c r="AD314" s="10">
        <f t="shared" si="187"/>
        <v>14.195493038610586</v>
      </c>
      <c r="AE314" s="10">
        <f t="shared" si="188"/>
        <v>3.0631868131868245</v>
      </c>
      <c r="AF314" s="10">
        <f t="shared" si="189"/>
        <v>4.9368997539487314</v>
      </c>
      <c r="AG314" s="10">
        <f t="shared" si="213"/>
        <v>23.732740834788114</v>
      </c>
      <c r="AH314" s="10"/>
      <c r="AI314" s="10">
        <f t="shared" si="222"/>
        <v>10.060371890847609</v>
      </c>
      <c r="AJ314" s="10">
        <f t="shared" si="190"/>
        <v>2</v>
      </c>
      <c r="AK314" s="10">
        <f t="shared" si="191"/>
        <v>5</v>
      </c>
      <c r="AL314" s="10">
        <f t="shared" si="192"/>
        <v>4</v>
      </c>
      <c r="AM314" s="10">
        <f t="shared" si="193"/>
        <v>1</v>
      </c>
      <c r="AN314" s="10" t="str">
        <f t="shared" si="194"/>
        <v/>
      </c>
      <c r="AO314" s="10">
        <f t="shared" si="195"/>
        <v>3</v>
      </c>
      <c r="AP314" s="11" t="str">
        <f t="shared" si="226"/>
        <v>小型</v>
      </c>
      <c r="AQ314" s="11" t="str">
        <f t="shared" si="226"/>
        <v>割安</v>
      </c>
      <c r="AR314" s="11" t="str">
        <f t="shared" si="226"/>
        <v>市場P</v>
      </c>
      <c r="AS314" s="11" t="str">
        <f t="shared" si="226"/>
        <v>コア</v>
      </c>
      <c r="AT314" s="11" t="str">
        <f t="shared" si="226"/>
        <v>成長</v>
      </c>
      <c r="AU314" s="10">
        <f t="shared" si="214"/>
        <v>23.73</v>
      </c>
      <c r="AV314" s="10">
        <f t="shared" si="215"/>
        <v>14.2</v>
      </c>
      <c r="AW314" s="10">
        <f t="shared" si="216"/>
        <v>10.06</v>
      </c>
      <c r="AX314" s="10">
        <f t="shared" si="217"/>
        <v>4.9400000000000004</v>
      </c>
      <c r="AY314" s="10">
        <f t="shared" si="218"/>
        <v>3.06</v>
      </c>
      <c r="AZ314" s="10">
        <f t="shared" si="196"/>
        <v>-1.187648456057</v>
      </c>
      <c r="BA314" s="10">
        <f t="shared" si="197"/>
        <v>-1.3282482903734905</v>
      </c>
      <c r="BB314" s="10">
        <f t="shared" si="198"/>
        <v>-3.0042918454935563</v>
      </c>
      <c r="BC314" s="10">
        <f t="shared" si="199"/>
        <v>4.58508840179217</v>
      </c>
      <c r="BD314" s="10"/>
      <c r="BE314" s="10">
        <f t="shared" si="219"/>
        <v>-0.67991631799163565</v>
      </c>
      <c r="BF314" s="10">
        <f t="shared" si="200"/>
        <v>3</v>
      </c>
      <c r="BG314" s="10">
        <f t="shared" si="201"/>
        <v>4</v>
      </c>
      <c r="BH314" s="10">
        <f t="shared" si="202"/>
        <v>5</v>
      </c>
      <c r="BI314" s="10">
        <f t="shared" si="203"/>
        <v>1</v>
      </c>
      <c r="BJ314" s="10" t="str">
        <f t="shared" si="204"/>
        <v/>
      </c>
      <c r="BK314" s="10">
        <f t="shared" si="205"/>
        <v>2</v>
      </c>
      <c r="BL314" s="3" t="str">
        <f t="shared" ref="BL314:BP323" si="227">INDEX($BF$12:$BK$12,MATCH(BL$12,$BF314:$BK314,0))</f>
        <v>小型</v>
      </c>
      <c r="BM314" s="3" t="str">
        <f t="shared" si="227"/>
        <v>市場P</v>
      </c>
      <c r="BN314" s="3" t="str">
        <f t="shared" si="227"/>
        <v>割安</v>
      </c>
      <c r="BO314" s="3" t="str">
        <f t="shared" si="227"/>
        <v>成長</v>
      </c>
      <c r="BP314" s="3" t="str">
        <f t="shared" si="227"/>
        <v>コア</v>
      </c>
      <c r="BQ314" s="10">
        <f t="shared" si="206"/>
        <v>4.59</v>
      </c>
      <c r="BR314" s="10">
        <f t="shared" si="207"/>
        <v>-0.68</v>
      </c>
      <c r="BS314" s="10">
        <f t="shared" si="208"/>
        <v>-1.19</v>
      </c>
      <c r="BT314" s="10">
        <f t="shared" si="209"/>
        <v>-1.33</v>
      </c>
      <c r="BU314" s="10">
        <f t="shared" si="210"/>
        <v>-3</v>
      </c>
    </row>
    <row r="315" spans="1:73" x14ac:dyDescent="0.2">
      <c r="A315" s="1">
        <v>200502</v>
      </c>
      <c r="B315" s="5">
        <v>335.45</v>
      </c>
      <c r="C315" s="1">
        <v>677.43</v>
      </c>
      <c r="D315" s="1">
        <v>150.34</v>
      </c>
      <c r="E315" s="1">
        <v>326.64999999999998</v>
      </c>
      <c r="F315" s="5">
        <v>656.93</v>
      </c>
      <c r="G315" s="5">
        <v>153.69</v>
      </c>
      <c r="H315" s="5">
        <v>272.42</v>
      </c>
      <c r="I315" s="1">
        <v>587.09</v>
      </c>
      <c r="J315" s="5">
        <v>133.94999999999999</v>
      </c>
      <c r="K315" s="1">
        <v>441.83</v>
      </c>
      <c r="L315" s="1">
        <v>695.52</v>
      </c>
      <c r="M315" s="1">
        <v>214.5</v>
      </c>
      <c r="N315" s="1">
        <v>428.84</v>
      </c>
      <c r="O315" s="1">
        <v>695.84</v>
      </c>
      <c r="P315" s="1">
        <v>200.13</v>
      </c>
      <c r="Q315" s="5">
        <v>402.06</v>
      </c>
      <c r="R315" s="1">
        <v>669.22</v>
      </c>
      <c r="S315" s="1">
        <v>186.24</v>
      </c>
      <c r="T315" s="1">
        <v>127.76</v>
      </c>
      <c r="U315" s="1">
        <v>165.01</v>
      </c>
      <c r="V315" s="1">
        <v>61.08</v>
      </c>
      <c r="W315" s="1">
        <v>160.63</v>
      </c>
      <c r="X315" s="1">
        <v>178.85</v>
      </c>
      <c r="Y315" s="1">
        <v>96.75</v>
      </c>
      <c r="Z315" s="5">
        <v>937.13</v>
      </c>
      <c r="AA315" s="1">
        <v>1110.69</v>
      </c>
      <c r="AB315" s="1">
        <v>746.55</v>
      </c>
      <c r="AC315" s="56">
        <f t="shared" si="186"/>
        <v>38384</v>
      </c>
      <c r="AD315" s="10">
        <f t="shared" si="187"/>
        <v>12.826105624731632</v>
      </c>
      <c r="AE315" s="10">
        <f t="shared" si="188"/>
        <v>4.1471843870705571</v>
      </c>
      <c r="AF315" s="10">
        <f t="shared" si="189"/>
        <v>5.2790230329262666</v>
      </c>
      <c r="AG315" s="10">
        <f t="shared" si="213"/>
        <v>23.418362648494352</v>
      </c>
      <c r="AH315" s="10"/>
      <c r="AI315" s="10">
        <f t="shared" si="222"/>
        <v>9.9208257580200687</v>
      </c>
      <c r="AJ315" s="10">
        <f t="shared" si="190"/>
        <v>2</v>
      </c>
      <c r="AK315" s="10">
        <f t="shared" si="191"/>
        <v>5</v>
      </c>
      <c r="AL315" s="10">
        <f t="shared" si="192"/>
        <v>4</v>
      </c>
      <c r="AM315" s="10">
        <f t="shared" si="193"/>
        <v>1</v>
      </c>
      <c r="AN315" s="10" t="str">
        <f t="shared" si="194"/>
        <v/>
      </c>
      <c r="AO315" s="10">
        <f t="shared" si="195"/>
        <v>3</v>
      </c>
      <c r="AP315" s="11" t="str">
        <f t="shared" ref="AP315:AT324" si="228">INDEX($AJ$12:$AO$12,MATCH(AP$12,$AJ315:$AO315,0))</f>
        <v>小型</v>
      </c>
      <c r="AQ315" s="11" t="str">
        <f t="shared" si="228"/>
        <v>割安</v>
      </c>
      <c r="AR315" s="11" t="str">
        <f t="shared" si="228"/>
        <v>市場P</v>
      </c>
      <c r="AS315" s="11" t="str">
        <f t="shared" si="228"/>
        <v>コア</v>
      </c>
      <c r="AT315" s="11" t="str">
        <f t="shared" si="228"/>
        <v>成長</v>
      </c>
      <c r="AU315" s="10">
        <f t="shared" si="214"/>
        <v>23.42</v>
      </c>
      <c r="AV315" s="10">
        <f t="shared" si="215"/>
        <v>12.83</v>
      </c>
      <c r="AW315" s="10">
        <f t="shared" si="216"/>
        <v>9.92</v>
      </c>
      <c r="AX315" s="10">
        <f t="shared" si="217"/>
        <v>5.28</v>
      </c>
      <c r="AY315" s="10">
        <f t="shared" si="218"/>
        <v>4.1500000000000004</v>
      </c>
      <c r="AZ315" s="10">
        <f t="shared" si="196"/>
        <v>3.212983911513323</v>
      </c>
      <c r="BA315" s="10">
        <f t="shared" si="197"/>
        <v>2.4190323870451724</v>
      </c>
      <c r="BB315" s="10">
        <f t="shared" si="198"/>
        <v>3.0254897511534651</v>
      </c>
      <c r="BC315" s="10">
        <f t="shared" si="199"/>
        <v>3.1399107280283278</v>
      </c>
      <c r="BD315" s="10"/>
      <c r="BE315" s="10">
        <f t="shared" si="219"/>
        <v>2.8095927681235811</v>
      </c>
      <c r="BF315" s="10">
        <f t="shared" si="200"/>
        <v>1</v>
      </c>
      <c r="BG315" s="10">
        <f t="shared" si="201"/>
        <v>5</v>
      </c>
      <c r="BH315" s="10">
        <f t="shared" si="202"/>
        <v>3</v>
      </c>
      <c r="BI315" s="10">
        <f t="shared" si="203"/>
        <v>2</v>
      </c>
      <c r="BJ315" s="10" t="str">
        <f t="shared" si="204"/>
        <v/>
      </c>
      <c r="BK315" s="10">
        <f t="shared" si="205"/>
        <v>4</v>
      </c>
      <c r="BL315" s="3" t="str">
        <f t="shared" si="227"/>
        <v>割安</v>
      </c>
      <c r="BM315" s="3" t="str">
        <f t="shared" si="227"/>
        <v>小型</v>
      </c>
      <c r="BN315" s="3" t="str">
        <f t="shared" si="227"/>
        <v>コア</v>
      </c>
      <c r="BO315" s="3" t="str">
        <f t="shared" si="227"/>
        <v>市場P</v>
      </c>
      <c r="BP315" s="3" t="str">
        <f t="shared" si="227"/>
        <v>成長</v>
      </c>
      <c r="BQ315" s="10">
        <f t="shared" si="206"/>
        <v>3.21</v>
      </c>
      <c r="BR315" s="10">
        <f t="shared" si="207"/>
        <v>3.14</v>
      </c>
      <c r="BS315" s="10">
        <f t="shared" si="208"/>
        <v>3.03</v>
      </c>
      <c r="BT315" s="10">
        <f t="shared" si="209"/>
        <v>2.81</v>
      </c>
      <c r="BU315" s="10">
        <f t="shared" si="210"/>
        <v>2.42</v>
      </c>
    </row>
    <row r="316" spans="1:73" x14ac:dyDescent="0.2">
      <c r="A316" s="1">
        <v>200503</v>
      </c>
      <c r="B316" s="5">
        <v>339</v>
      </c>
      <c r="C316" s="1">
        <v>690.88</v>
      </c>
      <c r="D316" s="1">
        <v>150.4</v>
      </c>
      <c r="E316" s="1">
        <v>329</v>
      </c>
      <c r="F316" s="5">
        <v>666.88</v>
      </c>
      <c r="G316" s="5">
        <v>153.57</v>
      </c>
      <c r="H316" s="5">
        <v>273.24</v>
      </c>
      <c r="I316" s="1">
        <v>593.42999999999995</v>
      </c>
      <c r="J316" s="5">
        <v>133.38999999999999</v>
      </c>
      <c r="K316" s="1">
        <v>447.6</v>
      </c>
      <c r="L316" s="1">
        <v>709.96</v>
      </c>
      <c r="M316" s="1">
        <v>215.46</v>
      </c>
      <c r="N316" s="1">
        <v>436.59</v>
      </c>
      <c r="O316" s="1">
        <v>715</v>
      </c>
      <c r="P316" s="1">
        <v>201.29</v>
      </c>
      <c r="Q316" s="5">
        <v>414.2</v>
      </c>
      <c r="R316" s="1">
        <v>696.37</v>
      </c>
      <c r="S316" s="1">
        <v>188.15</v>
      </c>
      <c r="T316" s="1">
        <v>131.51</v>
      </c>
      <c r="U316" s="1">
        <v>171.79</v>
      </c>
      <c r="V316" s="1">
        <v>61.57</v>
      </c>
      <c r="W316" s="1">
        <v>165.72</v>
      </c>
      <c r="X316" s="1">
        <v>185.94</v>
      </c>
      <c r="Y316" s="1">
        <v>98.19</v>
      </c>
      <c r="Z316" s="5">
        <v>946.16</v>
      </c>
      <c r="AA316" s="1">
        <v>1131.4100000000001</v>
      </c>
      <c r="AB316" s="1">
        <v>746.49</v>
      </c>
      <c r="AC316" s="56">
        <f t="shared" si="186"/>
        <v>38412</v>
      </c>
      <c r="AD316" s="10">
        <f t="shared" si="187"/>
        <v>3.8171741702472062</v>
      </c>
      <c r="AE316" s="10">
        <f t="shared" si="188"/>
        <v>-2.5941900291767128</v>
      </c>
      <c r="AF316" s="10">
        <f t="shared" si="189"/>
        <v>-2.036426215402265</v>
      </c>
      <c r="AG316" s="10">
        <f t="shared" si="213"/>
        <v>11.587057840997872</v>
      </c>
      <c r="AH316" s="10"/>
      <c r="AI316" s="10">
        <f t="shared" si="222"/>
        <v>1.6829661472326674</v>
      </c>
      <c r="AJ316" s="10">
        <f t="shared" si="190"/>
        <v>2</v>
      </c>
      <c r="AK316" s="10">
        <f t="shared" si="191"/>
        <v>5</v>
      </c>
      <c r="AL316" s="10">
        <f t="shared" si="192"/>
        <v>4</v>
      </c>
      <c r="AM316" s="10">
        <f t="shared" si="193"/>
        <v>1</v>
      </c>
      <c r="AN316" s="10" t="str">
        <f t="shared" si="194"/>
        <v/>
      </c>
      <c r="AO316" s="10">
        <f t="shared" si="195"/>
        <v>3</v>
      </c>
      <c r="AP316" s="11" t="str">
        <f t="shared" si="228"/>
        <v>小型</v>
      </c>
      <c r="AQ316" s="11" t="str">
        <f t="shared" si="228"/>
        <v>割安</v>
      </c>
      <c r="AR316" s="11" t="str">
        <f t="shared" si="228"/>
        <v>市場P</v>
      </c>
      <c r="AS316" s="11" t="str">
        <f t="shared" si="228"/>
        <v>コア</v>
      </c>
      <c r="AT316" s="11" t="str">
        <f t="shared" si="228"/>
        <v>成長</v>
      </c>
      <c r="AU316" s="10">
        <f t="shared" si="214"/>
        <v>11.59</v>
      </c>
      <c r="AV316" s="10">
        <f t="shared" si="215"/>
        <v>3.82</v>
      </c>
      <c r="AW316" s="10">
        <f t="shared" si="216"/>
        <v>1.68</v>
      </c>
      <c r="AX316" s="10">
        <f t="shared" si="217"/>
        <v>-2.04</v>
      </c>
      <c r="AY316" s="10">
        <f t="shared" si="218"/>
        <v>-2.59</v>
      </c>
      <c r="AZ316" s="10">
        <f t="shared" si="196"/>
        <v>1.5146210402934956</v>
      </c>
      <c r="BA316" s="10">
        <f t="shared" si="197"/>
        <v>-7.8079250439200276E-2</v>
      </c>
      <c r="BB316" s="10">
        <f t="shared" si="198"/>
        <v>0.30100579986784837</v>
      </c>
      <c r="BC316" s="10">
        <f t="shared" si="199"/>
        <v>3.0194498333582009</v>
      </c>
      <c r="BD316" s="10"/>
      <c r="BE316" s="10">
        <f t="shared" si="219"/>
        <v>0.96358029302230364</v>
      </c>
      <c r="BF316" s="10">
        <f t="shared" si="200"/>
        <v>2</v>
      </c>
      <c r="BG316" s="10">
        <f t="shared" si="201"/>
        <v>5</v>
      </c>
      <c r="BH316" s="10">
        <f t="shared" si="202"/>
        <v>4</v>
      </c>
      <c r="BI316" s="10">
        <f t="shared" si="203"/>
        <v>1</v>
      </c>
      <c r="BJ316" s="10" t="str">
        <f t="shared" si="204"/>
        <v/>
      </c>
      <c r="BK316" s="10">
        <f t="shared" si="205"/>
        <v>3</v>
      </c>
      <c r="BL316" s="3" t="str">
        <f t="shared" si="227"/>
        <v>小型</v>
      </c>
      <c r="BM316" s="3" t="str">
        <f t="shared" si="227"/>
        <v>割安</v>
      </c>
      <c r="BN316" s="3" t="str">
        <f t="shared" si="227"/>
        <v>市場P</v>
      </c>
      <c r="BO316" s="3" t="str">
        <f t="shared" si="227"/>
        <v>コア</v>
      </c>
      <c r="BP316" s="3" t="str">
        <f t="shared" si="227"/>
        <v>成長</v>
      </c>
      <c r="BQ316" s="10">
        <f t="shared" si="206"/>
        <v>3.02</v>
      </c>
      <c r="BR316" s="10">
        <f t="shared" si="207"/>
        <v>1.51</v>
      </c>
      <c r="BS316" s="10">
        <f t="shared" si="208"/>
        <v>0.96</v>
      </c>
      <c r="BT316" s="10">
        <f t="shared" si="209"/>
        <v>0.3</v>
      </c>
      <c r="BU316" s="10">
        <f t="shared" si="210"/>
        <v>-0.08</v>
      </c>
    </row>
    <row r="317" spans="1:73" x14ac:dyDescent="0.2">
      <c r="A317" s="1">
        <v>200504</v>
      </c>
      <c r="B317" s="5">
        <v>324.70999999999998</v>
      </c>
      <c r="C317" s="1">
        <v>661.72</v>
      </c>
      <c r="D317" s="1">
        <v>144.07</v>
      </c>
      <c r="E317" s="1">
        <v>314.27999999999997</v>
      </c>
      <c r="F317" s="5">
        <v>636.87</v>
      </c>
      <c r="G317" s="5">
        <v>146.74</v>
      </c>
      <c r="H317" s="5">
        <v>261.55</v>
      </c>
      <c r="I317" s="1">
        <v>567.41</v>
      </c>
      <c r="J317" s="5">
        <v>127.82</v>
      </c>
      <c r="K317" s="1">
        <v>426.34</v>
      </c>
      <c r="L317" s="1">
        <v>676.95</v>
      </c>
      <c r="M317" s="1">
        <v>204.98</v>
      </c>
      <c r="N317" s="1">
        <v>418.44</v>
      </c>
      <c r="O317" s="1">
        <v>685.78</v>
      </c>
      <c r="P317" s="1">
        <v>192.74</v>
      </c>
      <c r="Q317" s="5">
        <v>402.74</v>
      </c>
      <c r="R317" s="1">
        <v>675.27</v>
      </c>
      <c r="S317" s="1">
        <v>183.92</v>
      </c>
      <c r="T317" s="1">
        <v>127.33</v>
      </c>
      <c r="U317" s="1">
        <v>165.93</v>
      </c>
      <c r="V317" s="1">
        <v>59.88</v>
      </c>
      <c r="W317" s="1">
        <v>162.37</v>
      </c>
      <c r="X317" s="1">
        <v>181.53</v>
      </c>
      <c r="Y317" s="1">
        <v>96.94</v>
      </c>
      <c r="Z317" s="5">
        <v>905.43</v>
      </c>
      <c r="AA317" s="1">
        <v>1082.71</v>
      </c>
      <c r="AB317" s="1">
        <v>714.34</v>
      </c>
      <c r="AC317" s="56">
        <f t="shared" si="186"/>
        <v>38443</v>
      </c>
      <c r="AD317" s="10">
        <f t="shared" si="187"/>
        <v>-1.0794942685843911</v>
      </c>
      <c r="AE317" s="10">
        <f t="shared" si="188"/>
        <v>-7.4429166141036891</v>
      </c>
      <c r="AF317" s="10">
        <f t="shared" si="189"/>
        <v>-7.0573185032514862</v>
      </c>
      <c r="AG317" s="10">
        <f t="shared" si="213"/>
        <v>4.4423121807007027</v>
      </c>
      <c r="AH317" s="10"/>
      <c r="AI317" s="10">
        <f t="shared" si="222"/>
        <v>-3.4352203404291681</v>
      </c>
      <c r="AJ317" s="10">
        <f t="shared" si="190"/>
        <v>2</v>
      </c>
      <c r="AK317" s="10">
        <f t="shared" si="191"/>
        <v>5</v>
      </c>
      <c r="AL317" s="10">
        <f t="shared" si="192"/>
        <v>4</v>
      </c>
      <c r="AM317" s="10">
        <f t="shared" si="193"/>
        <v>1</v>
      </c>
      <c r="AN317" s="10" t="str">
        <f t="shared" si="194"/>
        <v/>
      </c>
      <c r="AO317" s="10">
        <f t="shared" si="195"/>
        <v>3</v>
      </c>
      <c r="AP317" s="11" t="str">
        <f t="shared" si="228"/>
        <v>小型</v>
      </c>
      <c r="AQ317" s="11" t="str">
        <f t="shared" si="228"/>
        <v>割安</v>
      </c>
      <c r="AR317" s="11" t="str">
        <f t="shared" si="228"/>
        <v>市場P</v>
      </c>
      <c r="AS317" s="11" t="str">
        <f t="shared" si="228"/>
        <v>コア</v>
      </c>
      <c r="AT317" s="11" t="str">
        <f t="shared" si="228"/>
        <v>成長</v>
      </c>
      <c r="AU317" s="10">
        <f t="shared" si="214"/>
        <v>4.4400000000000004</v>
      </c>
      <c r="AV317" s="10">
        <f t="shared" si="215"/>
        <v>-1.08</v>
      </c>
      <c r="AW317" s="10">
        <f t="shared" si="216"/>
        <v>-3.44</v>
      </c>
      <c r="AX317" s="10">
        <f t="shared" si="217"/>
        <v>-7.06</v>
      </c>
      <c r="AY317" s="10">
        <f t="shared" si="218"/>
        <v>-7.44</v>
      </c>
      <c r="AZ317" s="10">
        <f t="shared" si="196"/>
        <v>-4.500059980806137</v>
      </c>
      <c r="BA317" s="10">
        <f t="shared" si="197"/>
        <v>-4.4474832324021492</v>
      </c>
      <c r="BB317" s="10">
        <f t="shared" si="198"/>
        <v>-4.2782901478553681</v>
      </c>
      <c r="BC317" s="10">
        <f t="shared" si="199"/>
        <v>-2.7667793336552338</v>
      </c>
      <c r="BD317" s="10"/>
      <c r="BE317" s="10">
        <f t="shared" si="219"/>
        <v>-4.3047687494715543</v>
      </c>
      <c r="BF317" s="10">
        <f t="shared" si="200"/>
        <v>5</v>
      </c>
      <c r="BG317" s="10">
        <f t="shared" si="201"/>
        <v>4</v>
      </c>
      <c r="BH317" s="10">
        <f t="shared" si="202"/>
        <v>2</v>
      </c>
      <c r="BI317" s="10">
        <f t="shared" si="203"/>
        <v>1</v>
      </c>
      <c r="BJ317" s="10" t="str">
        <f t="shared" si="204"/>
        <v/>
      </c>
      <c r="BK317" s="10">
        <f t="shared" si="205"/>
        <v>3</v>
      </c>
      <c r="BL317" s="3" t="str">
        <f t="shared" si="227"/>
        <v>小型</v>
      </c>
      <c r="BM317" s="3" t="str">
        <f t="shared" si="227"/>
        <v>コア</v>
      </c>
      <c r="BN317" s="3" t="str">
        <f t="shared" si="227"/>
        <v>市場P</v>
      </c>
      <c r="BO317" s="3" t="str">
        <f t="shared" si="227"/>
        <v>成長</v>
      </c>
      <c r="BP317" s="3" t="str">
        <f t="shared" si="227"/>
        <v>割安</v>
      </c>
      <c r="BQ317" s="10">
        <f t="shared" si="206"/>
        <v>-2.77</v>
      </c>
      <c r="BR317" s="10">
        <f t="shared" si="207"/>
        <v>-4.28</v>
      </c>
      <c r="BS317" s="10">
        <f t="shared" si="208"/>
        <v>-4.3</v>
      </c>
      <c r="BT317" s="10">
        <f t="shared" si="209"/>
        <v>-4.45</v>
      </c>
      <c r="BU317" s="10">
        <f t="shared" si="210"/>
        <v>-4.5</v>
      </c>
    </row>
    <row r="318" spans="1:73" x14ac:dyDescent="0.2">
      <c r="A318" s="1">
        <v>200505</v>
      </c>
      <c r="B318" s="5">
        <v>329.62</v>
      </c>
      <c r="C318" s="1">
        <v>671.53</v>
      </c>
      <c r="D318" s="1">
        <v>146.29</v>
      </c>
      <c r="E318" s="1">
        <v>319.99</v>
      </c>
      <c r="F318" s="5">
        <v>648.13</v>
      </c>
      <c r="G318" s="5">
        <v>149.49</v>
      </c>
      <c r="H318" s="5">
        <v>268.07</v>
      </c>
      <c r="I318" s="1">
        <v>579.9</v>
      </c>
      <c r="J318" s="5">
        <v>131.34</v>
      </c>
      <c r="K318" s="1">
        <v>430.05</v>
      </c>
      <c r="L318" s="1">
        <v>685.18</v>
      </c>
      <c r="M318" s="1">
        <v>205.96</v>
      </c>
      <c r="N318" s="1">
        <v>420.75</v>
      </c>
      <c r="O318" s="1">
        <v>691.87</v>
      </c>
      <c r="P318" s="1">
        <v>192.93</v>
      </c>
      <c r="Q318" s="5">
        <v>402</v>
      </c>
      <c r="R318" s="1">
        <v>677.19</v>
      </c>
      <c r="S318" s="1">
        <v>181.89</v>
      </c>
      <c r="T318" s="1">
        <v>127.4</v>
      </c>
      <c r="U318" s="1">
        <v>167.28</v>
      </c>
      <c r="V318" s="1">
        <v>59.07</v>
      </c>
      <c r="W318" s="1">
        <v>161.37</v>
      </c>
      <c r="X318" s="1">
        <v>180.4</v>
      </c>
      <c r="Y318" s="1">
        <v>96.36</v>
      </c>
      <c r="Z318" s="5">
        <v>920.08</v>
      </c>
      <c r="AA318" s="1">
        <v>1100.21</v>
      </c>
      <c r="AB318" s="1">
        <v>725.92</v>
      </c>
      <c r="AC318" s="56">
        <f t="shared" si="186"/>
        <v>38473</v>
      </c>
      <c r="AD318" s="10">
        <f t="shared" si="187"/>
        <v>3.5483767893660589</v>
      </c>
      <c r="AE318" s="10">
        <f t="shared" si="188"/>
        <v>-1.4763065972450917</v>
      </c>
      <c r="AF318" s="10">
        <f t="shared" si="189"/>
        <v>-0.64489826173974585</v>
      </c>
      <c r="AG318" s="10">
        <f t="shared" si="213"/>
        <v>9.8000655522779478</v>
      </c>
      <c r="AH318" s="10"/>
      <c r="AI318" s="10">
        <f t="shared" si="222"/>
        <v>1.8441035177436893</v>
      </c>
      <c r="AJ318" s="10">
        <f t="shared" si="190"/>
        <v>2</v>
      </c>
      <c r="AK318" s="10">
        <f t="shared" si="191"/>
        <v>5</v>
      </c>
      <c r="AL318" s="10">
        <f t="shared" si="192"/>
        <v>4</v>
      </c>
      <c r="AM318" s="10">
        <f t="shared" si="193"/>
        <v>1</v>
      </c>
      <c r="AN318" s="10" t="str">
        <f t="shared" si="194"/>
        <v/>
      </c>
      <c r="AO318" s="10">
        <f t="shared" si="195"/>
        <v>3</v>
      </c>
      <c r="AP318" s="11" t="str">
        <f t="shared" si="228"/>
        <v>小型</v>
      </c>
      <c r="AQ318" s="11" t="str">
        <f t="shared" si="228"/>
        <v>割安</v>
      </c>
      <c r="AR318" s="11" t="str">
        <f t="shared" si="228"/>
        <v>市場P</v>
      </c>
      <c r="AS318" s="11" t="str">
        <f t="shared" si="228"/>
        <v>コア</v>
      </c>
      <c r="AT318" s="11" t="str">
        <f t="shared" si="228"/>
        <v>成長</v>
      </c>
      <c r="AU318" s="10">
        <f t="shared" si="214"/>
        <v>9.8000000000000007</v>
      </c>
      <c r="AV318" s="10">
        <f t="shared" si="215"/>
        <v>3.55</v>
      </c>
      <c r="AW318" s="10">
        <f t="shared" si="216"/>
        <v>1.84</v>
      </c>
      <c r="AX318" s="10">
        <f t="shared" si="217"/>
        <v>-0.64</v>
      </c>
      <c r="AY318" s="10">
        <f t="shared" si="218"/>
        <v>-1.48</v>
      </c>
      <c r="AZ318" s="10">
        <f t="shared" si="196"/>
        <v>1.7680217312795454</v>
      </c>
      <c r="BA318" s="10">
        <f t="shared" si="197"/>
        <v>1.8740629685157328</v>
      </c>
      <c r="BB318" s="10">
        <f t="shared" si="198"/>
        <v>2.4928311986235796</v>
      </c>
      <c r="BC318" s="10">
        <f t="shared" si="199"/>
        <v>-0.18374137160450665</v>
      </c>
      <c r="BD318" s="10"/>
      <c r="BE318" s="10">
        <f t="shared" si="219"/>
        <v>1.6180157494229297</v>
      </c>
      <c r="BF318" s="10">
        <f t="shared" si="200"/>
        <v>3</v>
      </c>
      <c r="BG318" s="10">
        <f t="shared" si="201"/>
        <v>2</v>
      </c>
      <c r="BH318" s="10">
        <f t="shared" si="202"/>
        <v>1</v>
      </c>
      <c r="BI318" s="10">
        <f t="shared" si="203"/>
        <v>5</v>
      </c>
      <c r="BJ318" s="10" t="str">
        <f t="shared" si="204"/>
        <v/>
      </c>
      <c r="BK318" s="10">
        <f t="shared" si="205"/>
        <v>4</v>
      </c>
      <c r="BL318" s="3" t="str">
        <f t="shared" si="227"/>
        <v>コア</v>
      </c>
      <c r="BM318" s="3" t="str">
        <f t="shared" si="227"/>
        <v>成長</v>
      </c>
      <c r="BN318" s="3" t="str">
        <f t="shared" si="227"/>
        <v>割安</v>
      </c>
      <c r="BO318" s="3" t="str">
        <f t="shared" si="227"/>
        <v>市場P</v>
      </c>
      <c r="BP318" s="3" t="str">
        <f t="shared" si="227"/>
        <v>小型</v>
      </c>
      <c r="BQ318" s="10">
        <f t="shared" si="206"/>
        <v>2.4900000000000002</v>
      </c>
      <c r="BR318" s="10">
        <f t="shared" si="207"/>
        <v>1.87</v>
      </c>
      <c r="BS318" s="10">
        <f t="shared" si="208"/>
        <v>1.77</v>
      </c>
      <c r="BT318" s="10">
        <f t="shared" si="209"/>
        <v>1.62</v>
      </c>
      <c r="BU318" s="10">
        <f t="shared" si="210"/>
        <v>-0.18</v>
      </c>
    </row>
    <row r="319" spans="1:73" x14ac:dyDescent="0.2">
      <c r="A319" s="1">
        <v>200506</v>
      </c>
      <c r="B319" s="5">
        <v>339.34</v>
      </c>
      <c r="C319" s="1">
        <v>691.43</v>
      </c>
      <c r="D319" s="1">
        <v>150.58000000000001</v>
      </c>
      <c r="E319" s="1">
        <v>328.73</v>
      </c>
      <c r="F319" s="5">
        <v>666.03</v>
      </c>
      <c r="G319" s="5">
        <v>153.52000000000001</v>
      </c>
      <c r="H319" s="5">
        <v>274.25</v>
      </c>
      <c r="I319" s="1">
        <v>595.66999999999996</v>
      </c>
      <c r="J319" s="5">
        <v>133.86000000000001</v>
      </c>
      <c r="K319" s="1">
        <v>444.41</v>
      </c>
      <c r="L319" s="1">
        <v>704.5</v>
      </c>
      <c r="M319" s="1">
        <v>214.07</v>
      </c>
      <c r="N319" s="1">
        <v>435.87</v>
      </c>
      <c r="O319" s="1">
        <v>713.8</v>
      </c>
      <c r="P319" s="1">
        <v>200.96</v>
      </c>
      <c r="Q319" s="5">
        <v>418.81</v>
      </c>
      <c r="R319" s="1">
        <v>703.08</v>
      </c>
      <c r="S319" s="1">
        <v>190.81</v>
      </c>
      <c r="T319" s="1">
        <v>132.52000000000001</v>
      </c>
      <c r="U319" s="1">
        <v>173.41</v>
      </c>
      <c r="V319" s="1">
        <v>61.84</v>
      </c>
      <c r="W319" s="1">
        <v>168.6</v>
      </c>
      <c r="X319" s="1">
        <v>187.81</v>
      </c>
      <c r="Y319" s="1">
        <v>101.46</v>
      </c>
      <c r="Z319" s="5">
        <v>946.79</v>
      </c>
      <c r="AA319" s="1">
        <v>1132.56</v>
      </c>
      <c r="AB319" s="1">
        <v>746.69</v>
      </c>
      <c r="AC319" s="56">
        <f t="shared" si="186"/>
        <v>38504</v>
      </c>
      <c r="AD319" s="10">
        <f t="shared" si="187"/>
        <v>1.5986576157425159</v>
      </c>
      <c r="AE319" s="10">
        <f t="shared" si="188"/>
        <v>-2.0356071724841995</v>
      </c>
      <c r="AF319" s="10">
        <f t="shared" si="189"/>
        <v>-1.4729656906772082</v>
      </c>
      <c r="AG319" s="10">
        <f t="shared" si="213"/>
        <v>5.6720409759543955</v>
      </c>
      <c r="AH319" s="10"/>
      <c r="AI319" s="10">
        <f t="shared" si="222"/>
        <v>0.22335605707752837</v>
      </c>
      <c r="AJ319" s="10">
        <f t="shared" si="190"/>
        <v>2</v>
      </c>
      <c r="AK319" s="10">
        <f t="shared" si="191"/>
        <v>5</v>
      </c>
      <c r="AL319" s="10">
        <f t="shared" si="192"/>
        <v>4</v>
      </c>
      <c r="AM319" s="10">
        <f t="shared" si="193"/>
        <v>1</v>
      </c>
      <c r="AN319" s="10" t="str">
        <f t="shared" si="194"/>
        <v/>
      </c>
      <c r="AO319" s="10">
        <f t="shared" si="195"/>
        <v>3</v>
      </c>
      <c r="AP319" s="11" t="str">
        <f t="shared" si="228"/>
        <v>小型</v>
      </c>
      <c r="AQ319" s="11" t="str">
        <f t="shared" si="228"/>
        <v>割安</v>
      </c>
      <c r="AR319" s="11" t="str">
        <f t="shared" si="228"/>
        <v>市場P</v>
      </c>
      <c r="AS319" s="11" t="str">
        <f t="shared" si="228"/>
        <v>コア</v>
      </c>
      <c r="AT319" s="11" t="str">
        <f t="shared" si="228"/>
        <v>成長</v>
      </c>
      <c r="AU319" s="10">
        <f t="shared" si="214"/>
        <v>5.67</v>
      </c>
      <c r="AV319" s="10">
        <f t="shared" si="215"/>
        <v>1.6</v>
      </c>
      <c r="AW319" s="10">
        <f t="shared" si="216"/>
        <v>0.22</v>
      </c>
      <c r="AX319" s="10">
        <f t="shared" si="217"/>
        <v>-1.47</v>
      </c>
      <c r="AY319" s="10">
        <f t="shared" si="218"/>
        <v>-2.04</v>
      </c>
      <c r="AZ319" s="10">
        <f t="shared" si="196"/>
        <v>2.7617916158795275</v>
      </c>
      <c r="BA319" s="10">
        <f t="shared" si="197"/>
        <v>2.6958324971569914</v>
      </c>
      <c r="BB319" s="10">
        <f t="shared" si="198"/>
        <v>2.3053680008952915</v>
      </c>
      <c r="BC319" s="10">
        <f t="shared" si="199"/>
        <v>4.1815920398009965</v>
      </c>
      <c r="BD319" s="10"/>
      <c r="BE319" s="10">
        <f t="shared" si="219"/>
        <v>2.9030084340492035</v>
      </c>
      <c r="BF319" s="10">
        <f t="shared" si="200"/>
        <v>3</v>
      </c>
      <c r="BG319" s="10">
        <f t="shared" si="201"/>
        <v>4</v>
      </c>
      <c r="BH319" s="10">
        <f t="shared" si="202"/>
        <v>5</v>
      </c>
      <c r="BI319" s="10">
        <f t="shared" si="203"/>
        <v>1</v>
      </c>
      <c r="BJ319" s="10" t="str">
        <f t="shared" si="204"/>
        <v/>
      </c>
      <c r="BK319" s="10">
        <f t="shared" si="205"/>
        <v>2</v>
      </c>
      <c r="BL319" s="3" t="str">
        <f t="shared" si="227"/>
        <v>小型</v>
      </c>
      <c r="BM319" s="3" t="str">
        <f t="shared" si="227"/>
        <v>市場P</v>
      </c>
      <c r="BN319" s="3" t="str">
        <f t="shared" si="227"/>
        <v>割安</v>
      </c>
      <c r="BO319" s="3" t="str">
        <f t="shared" si="227"/>
        <v>成長</v>
      </c>
      <c r="BP319" s="3" t="str">
        <f t="shared" si="227"/>
        <v>コア</v>
      </c>
      <c r="BQ319" s="10">
        <f t="shared" si="206"/>
        <v>4.18</v>
      </c>
      <c r="BR319" s="10">
        <f t="shared" si="207"/>
        <v>2.9</v>
      </c>
      <c r="BS319" s="10">
        <f t="shared" si="208"/>
        <v>2.76</v>
      </c>
      <c r="BT319" s="10">
        <f t="shared" si="209"/>
        <v>2.7</v>
      </c>
      <c r="BU319" s="10">
        <f t="shared" si="210"/>
        <v>2.31</v>
      </c>
    </row>
    <row r="320" spans="1:73" x14ac:dyDescent="0.2">
      <c r="A320" s="1">
        <v>200507</v>
      </c>
      <c r="B320" s="5">
        <v>346.94</v>
      </c>
      <c r="C320" s="1">
        <v>706.21</v>
      </c>
      <c r="D320" s="1">
        <v>154.13</v>
      </c>
      <c r="E320" s="1">
        <v>335.5</v>
      </c>
      <c r="F320" s="5">
        <v>678.55</v>
      </c>
      <c r="G320" s="5">
        <v>156.97</v>
      </c>
      <c r="H320" s="5">
        <v>280.05</v>
      </c>
      <c r="I320" s="1">
        <v>605.5</v>
      </c>
      <c r="J320" s="5">
        <v>137.28</v>
      </c>
      <c r="K320" s="1">
        <v>453.24</v>
      </c>
      <c r="L320" s="1">
        <v>719.82</v>
      </c>
      <c r="M320" s="1">
        <v>217.86</v>
      </c>
      <c r="N320" s="1">
        <v>446.19</v>
      </c>
      <c r="O320" s="1">
        <v>731.99</v>
      </c>
      <c r="P320" s="1">
        <v>205.24</v>
      </c>
      <c r="Q320" s="5">
        <v>432.43</v>
      </c>
      <c r="R320" s="1">
        <v>725.82</v>
      </c>
      <c r="S320" s="1">
        <v>197.08</v>
      </c>
      <c r="T320" s="1">
        <v>136.87</v>
      </c>
      <c r="U320" s="1">
        <v>179.65</v>
      </c>
      <c r="V320" s="1">
        <v>63.5</v>
      </c>
      <c r="W320" s="1">
        <v>174</v>
      </c>
      <c r="X320" s="1">
        <v>192.7</v>
      </c>
      <c r="Y320" s="1">
        <v>106</v>
      </c>
      <c r="Z320" s="5">
        <v>967.69</v>
      </c>
      <c r="AA320" s="1">
        <v>1156.67</v>
      </c>
      <c r="AB320" s="1">
        <v>763.83</v>
      </c>
      <c r="AC320" s="56">
        <f t="shared" si="186"/>
        <v>38534</v>
      </c>
      <c r="AD320" s="10">
        <f t="shared" si="187"/>
        <v>7.0487639421332293</v>
      </c>
      <c r="AE320" s="10">
        <f t="shared" si="188"/>
        <v>5.1654830497119164</v>
      </c>
      <c r="AF320" s="10">
        <f t="shared" si="189"/>
        <v>3.99955436720143</v>
      </c>
      <c r="AG320" s="10">
        <f t="shared" si="213"/>
        <v>15.078372408654239</v>
      </c>
      <c r="AH320" s="10"/>
      <c r="AI320" s="10">
        <f t="shared" si="222"/>
        <v>6.9069898472110314</v>
      </c>
      <c r="AJ320" s="10">
        <f t="shared" si="190"/>
        <v>2</v>
      </c>
      <c r="AK320" s="10">
        <f t="shared" si="191"/>
        <v>4</v>
      </c>
      <c r="AL320" s="10">
        <f t="shared" si="192"/>
        <v>5</v>
      </c>
      <c r="AM320" s="10">
        <f t="shared" si="193"/>
        <v>1</v>
      </c>
      <c r="AN320" s="10" t="str">
        <f t="shared" si="194"/>
        <v/>
      </c>
      <c r="AO320" s="10">
        <f t="shared" si="195"/>
        <v>3</v>
      </c>
      <c r="AP320" s="11" t="str">
        <f t="shared" si="228"/>
        <v>小型</v>
      </c>
      <c r="AQ320" s="11" t="str">
        <f t="shared" si="228"/>
        <v>割安</v>
      </c>
      <c r="AR320" s="11" t="str">
        <f t="shared" si="228"/>
        <v>市場P</v>
      </c>
      <c r="AS320" s="11" t="str">
        <f t="shared" si="228"/>
        <v>成長</v>
      </c>
      <c r="AT320" s="11" t="str">
        <f t="shared" si="228"/>
        <v>コア</v>
      </c>
      <c r="AU320" s="10">
        <f t="shared" si="214"/>
        <v>15.08</v>
      </c>
      <c r="AV320" s="10">
        <f t="shared" si="215"/>
        <v>7.05</v>
      </c>
      <c r="AW320" s="10">
        <f t="shared" si="216"/>
        <v>6.91</v>
      </c>
      <c r="AX320" s="10">
        <f t="shared" si="217"/>
        <v>5.17</v>
      </c>
      <c r="AY320" s="10">
        <f t="shared" si="218"/>
        <v>4</v>
      </c>
      <c r="AZ320" s="10">
        <f t="shared" si="196"/>
        <v>1.8797952044202093</v>
      </c>
      <c r="BA320" s="10">
        <f t="shared" si="197"/>
        <v>2.2472642001042153</v>
      </c>
      <c r="BB320" s="10">
        <f t="shared" si="198"/>
        <v>2.1148587055606294</v>
      </c>
      <c r="BC320" s="10">
        <f t="shared" si="199"/>
        <v>3.2520713450013172</v>
      </c>
      <c r="BD320" s="10"/>
      <c r="BE320" s="10">
        <f t="shared" si="219"/>
        <v>2.2074588873984835</v>
      </c>
      <c r="BF320" s="10">
        <f t="shared" si="200"/>
        <v>5</v>
      </c>
      <c r="BG320" s="10">
        <f t="shared" si="201"/>
        <v>2</v>
      </c>
      <c r="BH320" s="10">
        <f t="shared" si="202"/>
        <v>4</v>
      </c>
      <c r="BI320" s="10">
        <f t="shared" si="203"/>
        <v>1</v>
      </c>
      <c r="BJ320" s="10" t="str">
        <f t="shared" si="204"/>
        <v/>
      </c>
      <c r="BK320" s="10">
        <f t="shared" si="205"/>
        <v>3</v>
      </c>
      <c r="BL320" s="3" t="str">
        <f t="shared" si="227"/>
        <v>小型</v>
      </c>
      <c r="BM320" s="3" t="str">
        <f t="shared" si="227"/>
        <v>成長</v>
      </c>
      <c r="BN320" s="3" t="str">
        <f t="shared" si="227"/>
        <v>市場P</v>
      </c>
      <c r="BO320" s="3" t="str">
        <f t="shared" si="227"/>
        <v>コア</v>
      </c>
      <c r="BP320" s="3" t="str">
        <f t="shared" si="227"/>
        <v>割安</v>
      </c>
      <c r="BQ320" s="10">
        <f t="shared" si="206"/>
        <v>3.25</v>
      </c>
      <c r="BR320" s="10">
        <f t="shared" si="207"/>
        <v>2.25</v>
      </c>
      <c r="BS320" s="10">
        <f t="shared" si="208"/>
        <v>2.21</v>
      </c>
      <c r="BT320" s="10">
        <f t="shared" si="209"/>
        <v>2.11</v>
      </c>
      <c r="BU320" s="10">
        <f t="shared" si="210"/>
        <v>1.88</v>
      </c>
    </row>
    <row r="321" spans="1:73" x14ac:dyDescent="0.2">
      <c r="A321" s="1">
        <v>200508</v>
      </c>
      <c r="B321" s="5">
        <v>365.92</v>
      </c>
      <c r="C321" s="1">
        <v>747.12</v>
      </c>
      <c r="D321" s="1">
        <v>162.01</v>
      </c>
      <c r="E321" s="1">
        <v>355.66</v>
      </c>
      <c r="F321" s="5">
        <v>722.08</v>
      </c>
      <c r="G321" s="5">
        <v>165.76</v>
      </c>
      <c r="H321" s="5">
        <v>297.2</v>
      </c>
      <c r="I321" s="1">
        <v>647.77</v>
      </c>
      <c r="J321" s="5">
        <v>144.6</v>
      </c>
      <c r="K321" s="1">
        <v>479.71</v>
      </c>
      <c r="L321" s="1">
        <v>760.73</v>
      </c>
      <c r="M321" s="1">
        <v>230.98</v>
      </c>
      <c r="N321" s="1">
        <v>467.69</v>
      </c>
      <c r="O321" s="1">
        <v>767.12</v>
      </c>
      <c r="P321" s="1">
        <v>215.18</v>
      </c>
      <c r="Q321" s="5">
        <v>443.2</v>
      </c>
      <c r="R321" s="1">
        <v>748.93</v>
      </c>
      <c r="S321" s="1">
        <v>199.29</v>
      </c>
      <c r="T321" s="1">
        <v>141.41999999999999</v>
      </c>
      <c r="U321" s="1">
        <v>186.73</v>
      </c>
      <c r="V321" s="1">
        <v>64.87</v>
      </c>
      <c r="W321" s="1">
        <v>175.72</v>
      </c>
      <c r="X321" s="1">
        <v>196.32</v>
      </c>
      <c r="Y321" s="1">
        <v>105.08</v>
      </c>
      <c r="Z321" s="5">
        <v>1022.52</v>
      </c>
      <c r="AA321" s="1">
        <v>1226.04</v>
      </c>
      <c r="AB321" s="1">
        <v>804.33</v>
      </c>
      <c r="AC321" s="56">
        <f t="shared" si="186"/>
        <v>38565</v>
      </c>
      <c r="AD321" s="10">
        <f t="shared" si="187"/>
        <v>15.766184628210468</v>
      </c>
      <c r="AE321" s="10">
        <f t="shared" si="188"/>
        <v>11.909262759924367</v>
      </c>
      <c r="AF321" s="10">
        <f t="shared" si="189"/>
        <v>11.973476000301408</v>
      </c>
      <c r="AG321" s="10">
        <f t="shared" si="213"/>
        <v>19.210285652805425</v>
      </c>
      <c r="AH321" s="10"/>
      <c r="AI321" s="10">
        <f t="shared" si="222"/>
        <v>14.33874917532345</v>
      </c>
      <c r="AJ321" s="10">
        <f t="shared" si="190"/>
        <v>2</v>
      </c>
      <c r="AK321" s="10">
        <f t="shared" si="191"/>
        <v>5</v>
      </c>
      <c r="AL321" s="10">
        <f t="shared" si="192"/>
        <v>4</v>
      </c>
      <c r="AM321" s="10">
        <f t="shared" si="193"/>
        <v>1</v>
      </c>
      <c r="AN321" s="10" t="str">
        <f t="shared" si="194"/>
        <v/>
      </c>
      <c r="AO321" s="10">
        <f t="shared" si="195"/>
        <v>3</v>
      </c>
      <c r="AP321" s="11" t="str">
        <f t="shared" si="228"/>
        <v>小型</v>
      </c>
      <c r="AQ321" s="11" t="str">
        <f t="shared" si="228"/>
        <v>割安</v>
      </c>
      <c r="AR321" s="11" t="str">
        <f t="shared" si="228"/>
        <v>市場P</v>
      </c>
      <c r="AS321" s="11" t="str">
        <f t="shared" si="228"/>
        <v>コア</v>
      </c>
      <c r="AT321" s="11" t="str">
        <f t="shared" si="228"/>
        <v>成長</v>
      </c>
      <c r="AU321" s="10">
        <f t="shared" si="214"/>
        <v>19.21</v>
      </c>
      <c r="AV321" s="10">
        <f t="shared" si="215"/>
        <v>15.77</v>
      </c>
      <c r="AW321" s="10">
        <f t="shared" si="216"/>
        <v>14.34</v>
      </c>
      <c r="AX321" s="10">
        <f t="shared" si="217"/>
        <v>11.97</v>
      </c>
      <c r="AY321" s="10">
        <f t="shared" si="218"/>
        <v>11.91</v>
      </c>
      <c r="AZ321" s="10">
        <f t="shared" si="196"/>
        <v>6.4151499521037714</v>
      </c>
      <c r="BA321" s="10">
        <f t="shared" si="197"/>
        <v>5.5997961393896789</v>
      </c>
      <c r="BB321" s="10">
        <f t="shared" si="198"/>
        <v>6.1239064452776271</v>
      </c>
      <c r="BC321" s="10">
        <f t="shared" si="199"/>
        <v>2.49057650949287</v>
      </c>
      <c r="BD321" s="10"/>
      <c r="BE321" s="10">
        <f t="shared" si="219"/>
        <v>5.6660707457966808</v>
      </c>
      <c r="BF321" s="10">
        <f t="shared" si="200"/>
        <v>1</v>
      </c>
      <c r="BG321" s="10">
        <f t="shared" si="201"/>
        <v>4</v>
      </c>
      <c r="BH321" s="10">
        <f t="shared" si="202"/>
        <v>2</v>
      </c>
      <c r="BI321" s="10">
        <f t="shared" si="203"/>
        <v>5</v>
      </c>
      <c r="BJ321" s="10" t="str">
        <f t="shared" si="204"/>
        <v/>
      </c>
      <c r="BK321" s="10">
        <f t="shared" si="205"/>
        <v>3</v>
      </c>
      <c r="BL321" s="3" t="str">
        <f t="shared" si="227"/>
        <v>割安</v>
      </c>
      <c r="BM321" s="3" t="str">
        <f t="shared" si="227"/>
        <v>コア</v>
      </c>
      <c r="BN321" s="3" t="str">
        <f t="shared" si="227"/>
        <v>市場P</v>
      </c>
      <c r="BO321" s="3" t="str">
        <f t="shared" si="227"/>
        <v>成長</v>
      </c>
      <c r="BP321" s="3" t="str">
        <f t="shared" si="227"/>
        <v>小型</v>
      </c>
      <c r="BQ321" s="10">
        <f t="shared" si="206"/>
        <v>6.42</v>
      </c>
      <c r="BR321" s="10">
        <f t="shared" si="207"/>
        <v>6.12</v>
      </c>
      <c r="BS321" s="10">
        <f t="shared" si="208"/>
        <v>5.67</v>
      </c>
      <c r="BT321" s="10">
        <f t="shared" si="209"/>
        <v>5.6</v>
      </c>
      <c r="BU321" s="10">
        <f t="shared" si="210"/>
        <v>2.4900000000000002</v>
      </c>
    </row>
    <row r="322" spans="1:73" x14ac:dyDescent="0.2">
      <c r="A322" s="1">
        <v>200509</v>
      </c>
      <c r="B322" s="5">
        <v>408.98</v>
      </c>
      <c r="C322" s="1">
        <v>837.81</v>
      </c>
      <c r="D322" s="1">
        <v>180.39</v>
      </c>
      <c r="E322" s="1">
        <v>400.03</v>
      </c>
      <c r="F322" s="5">
        <v>816.22</v>
      </c>
      <c r="G322" s="5">
        <v>185.47</v>
      </c>
      <c r="H322" s="5">
        <v>335.81</v>
      </c>
      <c r="I322" s="1">
        <v>735.03</v>
      </c>
      <c r="J322" s="5">
        <v>162.72999999999999</v>
      </c>
      <c r="K322" s="1">
        <v>535.91999999999996</v>
      </c>
      <c r="L322" s="1">
        <v>855.45</v>
      </c>
      <c r="M322" s="1">
        <v>256.10000000000002</v>
      </c>
      <c r="N322" s="1">
        <v>516.91</v>
      </c>
      <c r="O322" s="1">
        <v>851.37</v>
      </c>
      <c r="P322" s="1">
        <v>236.5</v>
      </c>
      <c r="Q322" s="5">
        <v>477.45</v>
      </c>
      <c r="R322" s="1">
        <v>810.61</v>
      </c>
      <c r="S322" s="1">
        <v>212.66</v>
      </c>
      <c r="T322" s="1">
        <v>153.57</v>
      </c>
      <c r="U322" s="1">
        <v>203.05</v>
      </c>
      <c r="V322" s="1">
        <v>70.260000000000005</v>
      </c>
      <c r="W322" s="1">
        <v>186.51</v>
      </c>
      <c r="X322" s="1">
        <v>210.71</v>
      </c>
      <c r="Y322" s="1">
        <v>108.85</v>
      </c>
      <c r="Z322" s="5">
        <v>1145.3399999999999</v>
      </c>
      <c r="AA322" s="1">
        <v>1377.84</v>
      </c>
      <c r="AB322" s="1">
        <v>897.66</v>
      </c>
      <c r="AC322" s="56">
        <f t="shared" si="186"/>
        <v>38596</v>
      </c>
      <c r="AD322" s="10">
        <f t="shared" si="187"/>
        <v>34.120972114958015</v>
      </c>
      <c r="AE322" s="10">
        <f t="shared" si="188"/>
        <v>27.112603659790292</v>
      </c>
      <c r="AF322" s="10">
        <f t="shared" si="189"/>
        <v>29.441467833326907</v>
      </c>
      <c r="AG322" s="10">
        <f t="shared" si="213"/>
        <v>31.793965826593418</v>
      </c>
      <c r="AH322" s="10"/>
      <c r="AI322" s="10">
        <f t="shared" si="222"/>
        <v>30.755531200767152</v>
      </c>
      <c r="AJ322" s="10">
        <f t="shared" si="190"/>
        <v>1</v>
      </c>
      <c r="AK322" s="10">
        <f t="shared" si="191"/>
        <v>5</v>
      </c>
      <c r="AL322" s="10">
        <f t="shared" si="192"/>
        <v>4</v>
      </c>
      <c r="AM322" s="10">
        <f t="shared" si="193"/>
        <v>2</v>
      </c>
      <c r="AN322" s="10" t="str">
        <f t="shared" si="194"/>
        <v/>
      </c>
      <c r="AO322" s="10">
        <f t="shared" si="195"/>
        <v>3</v>
      </c>
      <c r="AP322" s="11" t="str">
        <f t="shared" si="228"/>
        <v>割安</v>
      </c>
      <c r="AQ322" s="11" t="str">
        <f t="shared" si="228"/>
        <v>小型</v>
      </c>
      <c r="AR322" s="11" t="str">
        <f t="shared" si="228"/>
        <v>市場P</v>
      </c>
      <c r="AS322" s="11" t="str">
        <f t="shared" si="228"/>
        <v>コア</v>
      </c>
      <c r="AT322" s="11" t="str">
        <f t="shared" si="228"/>
        <v>成長</v>
      </c>
      <c r="AU322" s="10">
        <f t="shared" si="214"/>
        <v>34.119999999999997</v>
      </c>
      <c r="AV322" s="10">
        <f t="shared" si="215"/>
        <v>31.79</v>
      </c>
      <c r="AW322" s="10">
        <f t="shared" si="216"/>
        <v>30.76</v>
      </c>
      <c r="AX322" s="10">
        <f t="shared" si="217"/>
        <v>29.44</v>
      </c>
      <c r="AY322" s="10">
        <f t="shared" si="218"/>
        <v>27.11</v>
      </c>
      <c r="AZ322" s="10">
        <f t="shared" si="196"/>
        <v>13.037336583204073</v>
      </c>
      <c r="BA322" s="10">
        <f t="shared" si="197"/>
        <v>11.890685328185334</v>
      </c>
      <c r="BB322" s="10">
        <f t="shared" si="198"/>
        <v>12.991251682368787</v>
      </c>
      <c r="BC322" s="10">
        <f t="shared" si="199"/>
        <v>7.7278880866425981</v>
      </c>
      <c r="BD322" s="10"/>
      <c r="BE322" s="10">
        <f t="shared" si="219"/>
        <v>12.011500997535496</v>
      </c>
      <c r="BF322" s="10">
        <f t="shared" si="200"/>
        <v>1</v>
      </c>
      <c r="BG322" s="10">
        <f t="shared" si="201"/>
        <v>4</v>
      </c>
      <c r="BH322" s="10">
        <f t="shared" si="202"/>
        <v>2</v>
      </c>
      <c r="BI322" s="10">
        <f t="shared" si="203"/>
        <v>5</v>
      </c>
      <c r="BJ322" s="10" t="str">
        <f t="shared" si="204"/>
        <v/>
      </c>
      <c r="BK322" s="10">
        <f t="shared" si="205"/>
        <v>3</v>
      </c>
      <c r="BL322" s="3" t="str">
        <f t="shared" si="227"/>
        <v>割安</v>
      </c>
      <c r="BM322" s="3" t="str">
        <f t="shared" si="227"/>
        <v>コア</v>
      </c>
      <c r="BN322" s="3" t="str">
        <f t="shared" si="227"/>
        <v>市場P</v>
      </c>
      <c r="BO322" s="3" t="str">
        <f t="shared" si="227"/>
        <v>成長</v>
      </c>
      <c r="BP322" s="3" t="str">
        <f t="shared" si="227"/>
        <v>小型</v>
      </c>
      <c r="BQ322" s="10">
        <f t="shared" si="206"/>
        <v>13.04</v>
      </c>
      <c r="BR322" s="10">
        <f t="shared" si="207"/>
        <v>12.99</v>
      </c>
      <c r="BS322" s="10">
        <f t="shared" si="208"/>
        <v>12.01</v>
      </c>
      <c r="BT322" s="10">
        <f t="shared" si="209"/>
        <v>11.89</v>
      </c>
      <c r="BU322" s="10">
        <f t="shared" si="210"/>
        <v>7.73</v>
      </c>
    </row>
    <row r="323" spans="1:73" x14ac:dyDescent="0.2">
      <c r="A323" s="1">
        <v>200510</v>
      </c>
      <c r="B323" s="5">
        <v>418.01</v>
      </c>
      <c r="C323" s="1">
        <v>863.37</v>
      </c>
      <c r="D323" s="1">
        <v>182.66</v>
      </c>
      <c r="E323" s="1">
        <v>406.51</v>
      </c>
      <c r="F323" s="5">
        <v>836.18</v>
      </c>
      <c r="G323" s="5">
        <v>186.91</v>
      </c>
      <c r="H323" s="5">
        <v>339.46</v>
      </c>
      <c r="I323" s="1">
        <v>749.05</v>
      </c>
      <c r="J323" s="5">
        <v>163.22</v>
      </c>
      <c r="K323" s="1">
        <v>548.83000000000004</v>
      </c>
      <c r="L323" s="1">
        <v>882.54</v>
      </c>
      <c r="M323" s="1">
        <v>260.05</v>
      </c>
      <c r="N323" s="1">
        <v>534.34</v>
      </c>
      <c r="O323" s="1">
        <v>885.94</v>
      </c>
      <c r="P323" s="1">
        <v>242.28</v>
      </c>
      <c r="Q323" s="5">
        <v>504.69</v>
      </c>
      <c r="R323" s="1">
        <v>857.55</v>
      </c>
      <c r="S323" s="1">
        <v>224.44</v>
      </c>
      <c r="T323" s="1">
        <v>161.97999999999999</v>
      </c>
      <c r="U323" s="1">
        <v>214.8</v>
      </c>
      <c r="V323" s="1">
        <v>73.680000000000007</v>
      </c>
      <c r="W323" s="1">
        <v>197.96</v>
      </c>
      <c r="X323" s="1">
        <v>222.94</v>
      </c>
      <c r="Y323" s="1">
        <v>116.36</v>
      </c>
      <c r="Z323" s="5">
        <v>1169.22</v>
      </c>
      <c r="AA323" s="1">
        <v>1418.72</v>
      </c>
      <c r="AB323" s="1">
        <v>907.59</v>
      </c>
      <c r="AC323" s="56">
        <f t="shared" si="186"/>
        <v>38626</v>
      </c>
      <c r="AD323" s="10">
        <f t="shared" si="187"/>
        <v>38.755123375869104</v>
      </c>
      <c r="AE323" s="10">
        <f t="shared" si="188"/>
        <v>30.087694877505555</v>
      </c>
      <c r="AF323" s="10">
        <f t="shared" si="189"/>
        <v>32.17303274539578</v>
      </c>
      <c r="AG323" s="10">
        <f t="shared" si="213"/>
        <v>42.817929707397127</v>
      </c>
      <c r="AH323" s="10"/>
      <c r="AI323" s="10">
        <f t="shared" si="222"/>
        <v>35.434548424088689</v>
      </c>
      <c r="AJ323" s="10">
        <f t="shared" si="190"/>
        <v>2</v>
      </c>
      <c r="AK323" s="10">
        <f t="shared" si="191"/>
        <v>5</v>
      </c>
      <c r="AL323" s="10">
        <f t="shared" si="192"/>
        <v>4</v>
      </c>
      <c r="AM323" s="10">
        <f t="shared" si="193"/>
        <v>1</v>
      </c>
      <c r="AN323" s="10" t="str">
        <f t="shared" si="194"/>
        <v/>
      </c>
      <c r="AO323" s="10">
        <f t="shared" si="195"/>
        <v>3</v>
      </c>
      <c r="AP323" s="11" t="str">
        <f t="shared" si="228"/>
        <v>小型</v>
      </c>
      <c r="AQ323" s="11" t="str">
        <f t="shared" si="228"/>
        <v>割安</v>
      </c>
      <c r="AR323" s="11" t="str">
        <f t="shared" si="228"/>
        <v>市場P</v>
      </c>
      <c r="AS323" s="11" t="str">
        <f t="shared" si="228"/>
        <v>コア</v>
      </c>
      <c r="AT323" s="11" t="str">
        <f t="shared" si="228"/>
        <v>成長</v>
      </c>
      <c r="AU323" s="10">
        <f t="shared" si="214"/>
        <v>42.82</v>
      </c>
      <c r="AV323" s="10">
        <f t="shared" si="215"/>
        <v>38.76</v>
      </c>
      <c r="AW323" s="10">
        <f t="shared" si="216"/>
        <v>35.43</v>
      </c>
      <c r="AX323" s="10">
        <f t="shared" si="217"/>
        <v>32.17</v>
      </c>
      <c r="AY323" s="10">
        <f t="shared" si="218"/>
        <v>30.09</v>
      </c>
      <c r="AZ323" s="10">
        <f t="shared" si="196"/>
        <v>2.4454191271960912</v>
      </c>
      <c r="BA323" s="10">
        <f t="shared" si="197"/>
        <v>0.7764058877446578</v>
      </c>
      <c r="BB323" s="10">
        <f t="shared" si="198"/>
        <v>1.0869241535391927</v>
      </c>
      <c r="BC323" s="10">
        <f t="shared" si="199"/>
        <v>5.705309456487595</v>
      </c>
      <c r="BD323" s="10"/>
      <c r="BE323" s="10">
        <f t="shared" si="219"/>
        <v>2.0849704018020887</v>
      </c>
      <c r="BF323" s="10">
        <f t="shared" si="200"/>
        <v>2</v>
      </c>
      <c r="BG323" s="10">
        <f t="shared" si="201"/>
        <v>5</v>
      </c>
      <c r="BH323" s="10">
        <f t="shared" si="202"/>
        <v>4</v>
      </c>
      <c r="BI323" s="10">
        <f t="shared" si="203"/>
        <v>1</v>
      </c>
      <c r="BJ323" s="10" t="str">
        <f t="shared" si="204"/>
        <v/>
      </c>
      <c r="BK323" s="10">
        <f t="shared" si="205"/>
        <v>3</v>
      </c>
      <c r="BL323" s="3" t="str">
        <f t="shared" si="227"/>
        <v>小型</v>
      </c>
      <c r="BM323" s="3" t="str">
        <f t="shared" si="227"/>
        <v>割安</v>
      </c>
      <c r="BN323" s="3" t="str">
        <f t="shared" si="227"/>
        <v>市場P</v>
      </c>
      <c r="BO323" s="3" t="str">
        <f t="shared" si="227"/>
        <v>コア</v>
      </c>
      <c r="BP323" s="3" t="str">
        <f t="shared" si="227"/>
        <v>成長</v>
      </c>
      <c r="BQ323" s="10">
        <f t="shared" si="206"/>
        <v>5.71</v>
      </c>
      <c r="BR323" s="10">
        <f t="shared" si="207"/>
        <v>2.4500000000000002</v>
      </c>
      <c r="BS323" s="10">
        <f t="shared" si="208"/>
        <v>2.08</v>
      </c>
      <c r="BT323" s="10">
        <f t="shared" si="209"/>
        <v>1.0900000000000001</v>
      </c>
      <c r="BU323" s="10">
        <f t="shared" si="210"/>
        <v>0.78</v>
      </c>
    </row>
    <row r="324" spans="1:73" x14ac:dyDescent="0.2">
      <c r="A324" s="1">
        <v>200511</v>
      </c>
      <c r="B324" s="5">
        <v>445.69</v>
      </c>
      <c r="C324" s="1">
        <v>906.37</v>
      </c>
      <c r="D324" s="1">
        <v>198.2</v>
      </c>
      <c r="E324" s="1">
        <v>434.09</v>
      </c>
      <c r="F324" s="5">
        <v>878.02</v>
      </c>
      <c r="G324" s="5">
        <v>203.08</v>
      </c>
      <c r="H324" s="5">
        <v>364.83</v>
      </c>
      <c r="I324" s="1">
        <v>794.57</v>
      </c>
      <c r="J324" s="5">
        <v>177.64</v>
      </c>
      <c r="K324" s="1">
        <v>580.59</v>
      </c>
      <c r="L324" s="1">
        <v>914.16</v>
      </c>
      <c r="M324" s="1">
        <v>281.76</v>
      </c>
      <c r="N324" s="1">
        <v>565.08000000000004</v>
      </c>
      <c r="O324" s="1">
        <v>921.66</v>
      </c>
      <c r="P324" s="1">
        <v>261.92</v>
      </c>
      <c r="Q324" s="5">
        <v>533.33000000000004</v>
      </c>
      <c r="R324" s="1">
        <v>899.34</v>
      </c>
      <c r="S324" s="1">
        <v>240.84</v>
      </c>
      <c r="T324" s="1">
        <v>170.7</v>
      </c>
      <c r="U324" s="1">
        <v>224.61</v>
      </c>
      <c r="V324" s="1">
        <v>78.83</v>
      </c>
      <c r="W324" s="1">
        <v>210.26</v>
      </c>
      <c r="X324" s="1">
        <v>235.02</v>
      </c>
      <c r="Y324" s="1">
        <v>125.61</v>
      </c>
      <c r="Z324" s="5">
        <v>1246.76</v>
      </c>
      <c r="AA324" s="1">
        <v>1489.23</v>
      </c>
      <c r="AB324" s="1">
        <v>984.86</v>
      </c>
      <c r="AC324" s="56">
        <f t="shared" si="186"/>
        <v>38657</v>
      </c>
      <c r="AD324" s="10">
        <f t="shared" si="187"/>
        <v>42.728026399206719</v>
      </c>
      <c r="AE324" s="10">
        <f t="shared" si="188"/>
        <v>39.900799118214401</v>
      </c>
      <c r="AF324" s="10">
        <f t="shared" si="189"/>
        <v>40.692607303999061</v>
      </c>
      <c r="AG324" s="10">
        <f t="shared" si="213"/>
        <v>49.668855587360405</v>
      </c>
      <c r="AH324" s="10"/>
      <c r="AI324" s="10">
        <f t="shared" si="222"/>
        <v>42.296586278918483</v>
      </c>
      <c r="AJ324" s="10">
        <f t="shared" si="190"/>
        <v>2</v>
      </c>
      <c r="AK324" s="10">
        <f t="shared" si="191"/>
        <v>5</v>
      </c>
      <c r="AL324" s="10">
        <f t="shared" si="192"/>
        <v>4</v>
      </c>
      <c r="AM324" s="10">
        <f t="shared" si="193"/>
        <v>1</v>
      </c>
      <c r="AN324" s="10" t="str">
        <f t="shared" si="194"/>
        <v/>
      </c>
      <c r="AO324" s="10">
        <f t="shared" si="195"/>
        <v>3</v>
      </c>
      <c r="AP324" s="11" t="str">
        <f t="shared" si="228"/>
        <v>小型</v>
      </c>
      <c r="AQ324" s="11" t="str">
        <f t="shared" si="228"/>
        <v>割安</v>
      </c>
      <c r="AR324" s="11" t="str">
        <f t="shared" si="228"/>
        <v>市場P</v>
      </c>
      <c r="AS324" s="11" t="str">
        <f t="shared" si="228"/>
        <v>コア</v>
      </c>
      <c r="AT324" s="11" t="str">
        <f t="shared" si="228"/>
        <v>成長</v>
      </c>
      <c r="AU324" s="10">
        <f t="shared" si="214"/>
        <v>49.67</v>
      </c>
      <c r="AV324" s="10">
        <f t="shared" si="215"/>
        <v>42.73</v>
      </c>
      <c r="AW324" s="10">
        <f t="shared" si="216"/>
        <v>42.3</v>
      </c>
      <c r="AX324" s="10">
        <f t="shared" si="217"/>
        <v>40.69</v>
      </c>
      <c r="AY324" s="10">
        <f t="shared" si="218"/>
        <v>39.9</v>
      </c>
      <c r="AZ324" s="10">
        <f t="shared" si="196"/>
        <v>5.0037073357411144</v>
      </c>
      <c r="BA324" s="10">
        <f t="shared" si="197"/>
        <v>8.6512225135091825</v>
      </c>
      <c r="BB324" s="10">
        <f t="shared" si="198"/>
        <v>7.4736345961232464</v>
      </c>
      <c r="BC324" s="10">
        <f t="shared" si="199"/>
        <v>5.6747706512908946</v>
      </c>
      <c r="BD324" s="10"/>
      <c r="BE324" s="10">
        <f t="shared" si="219"/>
        <v>6.6317716084226985</v>
      </c>
      <c r="BF324" s="10">
        <f t="shared" si="200"/>
        <v>5</v>
      </c>
      <c r="BG324" s="10">
        <f t="shared" si="201"/>
        <v>1</v>
      </c>
      <c r="BH324" s="10">
        <f t="shared" si="202"/>
        <v>2</v>
      </c>
      <c r="BI324" s="10">
        <f t="shared" si="203"/>
        <v>4</v>
      </c>
      <c r="BJ324" s="10" t="str">
        <f t="shared" si="204"/>
        <v/>
      </c>
      <c r="BK324" s="10">
        <f t="shared" si="205"/>
        <v>3</v>
      </c>
      <c r="BL324" s="3" t="str">
        <f t="shared" ref="BL324:BP333" si="229">INDEX($BF$12:$BK$12,MATCH(BL$12,$BF324:$BK324,0))</f>
        <v>成長</v>
      </c>
      <c r="BM324" s="3" t="str">
        <f t="shared" si="229"/>
        <v>コア</v>
      </c>
      <c r="BN324" s="3" t="str">
        <f t="shared" si="229"/>
        <v>市場P</v>
      </c>
      <c r="BO324" s="3" t="str">
        <f t="shared" si="229"/>
        <v>小型</v>
      </c>
      <c r="BP324" s="3" t="str">
        <f t="shared" si="229"/>
        <v>割安</v>
      </c>
      <c r="BQ324" s="10">
        <f t="shared" si="206"/>
        <v>8.65</v>
      </c>
      <c r="BR324" s="10">
        <f t="shared" si="207"/>
        <v>7.47</v>
      </c>
      <c r="BS324" s="10">
        <f t="shared" si="208"/>
        <v>6.63</v>
      </c>
      <c r="BT324" s="10">
        <f t="shared" si="209"/>
        <v>5.67</v>
      </c>
      <c r="BU324" s="10">
        <f t="shared" si="210"/>
        <v>5</v>
      </c>
    </row>
    <row r="325" spans="1:73" x14ac:dyDescent="0.2">
      <c r="A325" s="1">
        <v>200512</v>
      </c>
      <c r="B325" s="5">
        <v>479.46</v>
      </c>
      <c r="C325" s="1">
        <v>953.9</v>
      </c>
      <c r="D325" s="1">
        <v>217.69</v>
      </c>
      <c r="E325" s="1">
        <v>464.95</v>
      </c>
      <c r="F325" s="5">
        <v>918.47</v>
      </c>
      <c r="G325" s="5">
        <v>222.02</v>
      </c>
      <c r="H325" s="5">
        <v>388</v>
      </c>
      <c r="I325" s="1">
        <v>825.85</v>
      </c>
      <c r="J325" s="5">
        <v>192.32</v>
      </c>
      <c r="K325" s="1">
        <v>628.39</v>
      </c>
      <c r="L325" s="1">
        <v>964.11</v>
      </c>
      <c r="M325" s="1">
        <v>313.11</v>
      </c>
      <c r="N325" s="1">
        <v>615.03</v>
      </c>
      <c r="O325" s="1">
        <v>980.06</v>
      </c>
      <c r="P325" s="1">
        <v>292.81</v>
      </c>
      <c r="Q325" s="5">
        <v>587.69000000000005</v>
      </c>
      <c r="R325" s="1">
        <v>971.05</v>
      </c>
      <c r="S325" s="1">
        <v>273.75</v>
      </c>
      <c r="T325" s="1">
        <v>187.26</v>
      </c>
      <c r="U325" s="1">
        <v>241.22</v>
      </c>
      <c r="V325" s="1">
        <v>89.21</v>
      </c>
      <c r="W325" s="1">
        <v>233.8</v>
      </c>
      <c r="X325" s="1">
        <v>256.39999999999998</v>
      </c>
      <c r="Y325" s="1">
        <v>144.16</v>
      </c>
      <c r="Z325" s="5">
        <v>1339.02</v>
      </c>
      <c r="AA325" s="1">
        <v>1563.84</v>
      </c>
      <c r="AB325" s="1">
        <v>1080</v>
      </c>
      <c r="AC325" s="56">
        <f t="shared" si="186"/>
        <v>38687</v>
      </c>
      <c r="AD325" s="10">
        <f t="shared" si="187"/>
        <v>42.590781364010375</v>
      </c>
      <c r="AE325" s="10">
        <f t="shared" si="188"/>
        <v>45.988953182535511</v>
      </c>
      <c r="AF325" s="10">
        <f t="shared" si="189"/>
        <v>42.327867649756044</v>
      </c>
      <c r="AG325" s="10">
        <f t="shared" si="213"/>
        <v>57.671773133367331</v>
      </c>
      <c r="AH325" s="10"/>
      <c r="AI325" s="10">
        <f t="shared" si="222"/>
        <v>45.900889121338921</v>
      </c>
      <c r="AJ325" s="10">
        <f t="shared" si="190"/>
        <v>4</v>
      </c>
      <c r="AK325" s="10">
        <f t="shared" si="191"/>
        <v>2</v>
      </c>
      <c r="AL325" s="10">
        <f t="shared" si="192"/>
        <v>5</v>
      </c>
      <c r="AM325" s="10">
        <f t="shared" si="193"/>
        <v>1</v>
      </c>
      <c r="AN325" s="10" t="str">
        <f t="shared" si="194"/>
        <v/>
      </c>
      <c r="AO325" s="10">
        <f t="shared" si="195"/>
        <v>3</v>
      </c>
      <c r="AP325" s="11" t="str">
        <f t="shared" ref="AP325:AT334" si="230">INDEX($AJ$12:$AO$12,MATCH(AP$12,$AJ325:$AO325,0))</f>
        <v>小型</v>
      </c>
      <c r="AQ325" s="11" t="str">
        <f t="shared" si="230"/>
        <v>成長</v>
      </c>
      <c r="AR325" s="11" t="str">
        <f t="shared" si="230"/>
        <v>市場P</v>
      </c>
      <c r="AS325" s="11" t="str">
        <f t="shared" si="230"/>
        <v>割安</v>
      </c>
      <c r="AT325" s="11" t="str">
        <f t="shared" si="230"/>
        <v>コア</v>
      </c>
      <c r="AU325" s="10">
        <f t="shared" si="214"/>
        <v>57.67</v>
      </c>
      <c r="AV325" s="10">
        <f t="shared" si="215"/>
        <v>45.99</v>
      </c>
      <c r="AW325" s="10">
        <f t="shared" si="216"/>
        <v>45.9</v>
      </c>
      <c r="AX325" s="10">
        <f t="shared" si="217"/>
        <v>42.59</v>
      </c>
      <c r="AY325" s="10">
        <f t="shared" si="218"/>
        <v>42.33</v>
      </c>
      <c r="AZ325" s="10">
        <f t="shared" si="196"/>
        <v>4.6069565613539698</v>
      </c>
      <c r="BA325" s="10">
        <f t="shared" si="197"/>
        <v>9.3263738428205567</v>
      </c>
      <c r="BB325" s="10">
        <f t="shared" si="198"/>
        <v>6.3509031603760757</v>
      </c>
      <c r="BC325" s="10">
        <f t="shared" si="199"/>
        <v>10.192563703523149</v>
      </c>
      <c r="BD325" s="10"/>
      <c r="BE325" s="10">
        <f t="shared" si="219"/>
        <v>7.3999807501042625</v>
      </c>
      <c r="BF325" s="10">
        <f t="shared" si="200"/>
        <v>5</v>
      </c>
      <c r="BG325" s="10">
        <f t="shared" si="201"/>
        <v>2</v>
      </c>
      <c r="BH325" s="10">
        <f t="shared" si="202"/>
        <v>4</v>
      </c>
      <c r="BI325" s="10">
        <f t="shared" si="203"/>
        <v>1</v>
      </c>
      <c r="BJ325" s="10" t="str">
        <f t="shared" si="204"/>
        <v/>
      </c>
      <c r="BK325" s="10">
        <f t="shared" si="205"/>
        <v>3</v>
      </c>
      <c r="BL325" s="3" t="str">
        <f t="shared" si="229"/>
        <v>小型</v>
      </c>
      <c r="BM325" s="3" t="str">
        <f t="shared" si="229"/>
        <v>成長</v>
      </c>
      <c r="BN325" s="3" t="str">
        <f t="shared" si="229"/>
        <v>市場P</v>
      </c>
      <c r="BO325" s="3" t="str">
        <f t="shared" si="229"/>
        <v>コア</v>
      </c>
      <c r="BP325" s="3" t="str">
        <f t="shared" si="229"/>
        <v>割安</v>
      </c>
      <c r="BQ325" s="10">
        <f t="shared" si="206"/>
        <v>10.19</v>
      </c>
      <c r="BR325" s="10">
        <f t="shared" si="207"/>
        <v>9.33</v>
      </c>
      <c r="BS325" s="10">
        <f t="shared" si="208"/>
        <v>7.4</v>
      </c>
      <c r="BT325" s="10">
        <f t="shared" si="209"/>
        <v>6.35</v>
      </c>
      <c r="BU325" s="10">
        <f t="shared" si="210"/>
        <v>4.6100000000000003</v>
      </c>
    </row>
    <row r="326" spans="1:73" x14ac:dyDescent="0.2">
      <c r="A326" s="1">
        <v>200601</v>
      </c>
      <c r="B326" s="5">
        <v>496.99</v>
      </c>
      <c r="C326" s="1">
        <v>996.88</v>
      </c>
      <c r="D326" s="1">
        <v>223.93</v>
      </c>
      <c r="E326" s="1">
        <v>482.62</v>
      </c>
      <c r="F326" s="5">
        <v>961.36</v>
      </c>
      <c r="G326" s="5">
        <v>228.82</v>
      </c>
      <c r="H326" s="5">
        <v>405.14</v>
      </c>
      <c r="I326" s="1">
        <v>869.92</v>
      </c>
      <c r="J326" s="5">
        <v>199.47</v>
      </c>
      <c r="K326" s="1">
        <v>646.65</v>
      </c>
      <c r="L326" s="1">
        <v>1001.04</v>
      </c>
      <c r="M326" s="1">
        <v>319.33999999999997</v>
      </c>
      <c r="N326" s="1">
        <v>632.80999999999995</v>
      </c>
      <c r="O326" s="1">
        <v>1017.56</v>
      </c>
      <c r="P326" s="1">
        <v>298.20999999999998</v>
      </c>
      <c r="Q326" s="5">
        <v>604.51</v>
      </c>
      <c r="R326" s="1">
        <v>1008.13</v>
      </c>
      <c r="S326" s="1">
        <v>277.70999999999998</v>
      </c>
      <c r="T326" s="1">
        <v>192.78</v>
      </c>
      <c r="U326" s="1">
        <v>250.07</v>
      </c>
      <c r="V326" s="1">
        <v>90.93</v>
      </c>
      <c r="W326" s="1">
        <v>240.08</v>
      </c>
      <c r="X326" s="1">
        <v>266.94</v>
      </c>
      <c r="Y326" s="1">
        <v>144.72</v>
      </c>
      <c r="Z326" s="5">
        <v>1388.7</v>
      </c>
      <c r="AA326" s="1">
        <v>1634.63</v>
      </c>
      <c r="AB326" s="1">
        <v>1112.08</v>
      </c>
      <c r="AC326" s="56">
        <f t="shared" si="186"/>
        <v>38718</v>
      </c>
      <c r="AD326" s="10">
        <f t="shared" si="187"/>
        <v>51.043237807943683</v>
      </c>
      <c r="AE326" s="10">
        <f t="shared" si="188"/>
        <v>52.485672397707582</v>
      </c>
      <c r="AF326" s="10">
        <f t="shared" si="189"/>
        <v>53.218364722789488</v>
      </c>
      <c r="AG326" s="10">
        <f t="shared" si="213"/>
        <v>55.074136781078444</v>
      </c>
      <c r="AH326" s="10"/>
      <c r="AI326" s="10">
        <f t="shared" si="222"/>
        <v>52.349921011058463</v>
      </c>
      <c r="AJ326" s="10">
        <f t="shared" si="190"/>
        <v>5</v>
      </c>
      <c r="AK326" s="10">
        <f t="shared" si="191"/>
        <v>3</v>
      </c>
      <c r="AL326" s="10">
        <f t="shared" si="192"/>
        <v>2</v>
      </c>
      <c r="AM326" s="10">
        <f t="shared" si="193"/>
        <v>1</v>
      </c>
      <c r="AN326" s="10" t="str">
        <f t="shared" si="194"/>
        <v/>
      </c>
      <c r="AO326" s="10">
        <f t="shared" si="195"/>
        <v>4</v>
      </c>
      <c r="AP326" s="11" t="str">
        <f t="shared" si="230"/>
        <v>小型</v>
      </c>
      <c r="AQ326" s="11" t="str">
        <f t="shared" si="230"/>
        <v>コア</v>
      </c>
      <c r="AR326" s="11" t="str">
        <f t="shared" si="230"/>
        <v>成長</v>
      </c>
      <c r="AS326" s="11" t="str">
        <f t="shared" si="230"/>
        <v>市場P</v>
      </c>
      <c r="AT326" s="11" t="str">
        <f t="shared" si="230"/>
        <v>割安</v>
      </c>
      <c r="AU326" s="10">
        <f t="shared" si="214"/>
        <v>55.07</v>
      </c>
      <c r="AV326" s="10">
        <f t="shared" si="215"/>
        <v>53.22</v>
      </c>
      <c r="AW326" s="10">
        <f t="shared" si="216"/>
        <v>52.49</v>
      </c>
      <c r="AX326" s="10">
        <f t="shared" si="217"/>
        <v>52.35</v>
      </c>
      <c r="AY326" s="10">
        <f t="shared" si="218"/>
        <v>51.04</v>
      </c>
      <c r="AZ326" s="10">
        <f t="shared" si="196"/>
        <v>4.6697224732435538</v>
      </c>
      <c r="BA326" s="10">
        <f t="shared" si="197"/>
        <v>3.0627871362940207</v>
      </c>
      <c r="BB326" s="10">
        <f t="shared" si="198"/>
        <v>4.4175257731958739</v>
      </c>
      <c r="BC326" s="10">
        <f t="shared" si="199"/>
        <v>2.862053123245234</v>
      </c>
      <c r="BD326" s="10"/>
      <c r="BE326" s="10">
        <f t="shared" si="219"/>
        <v>3.710176098938045</v>
      </c>
      <c r="BF326" s="10">
        <f t="shared" si="200"/>
        <v>1</v>
      </c>
      <c r="BG326" s="10">
        <f t="shared" si="201"/>
        <v>4</v>
      </c>
      <c r="BH326" s="10">
        <f t="shared" si="202"/>
        <v>2</v>
      </c>
      <c r="BI326" s="10">
        <f t="shared" si="203"/>
        <v>5</v>
      </c>
      <c r="BJ326" s="10" t="str">
        <f t="shared" si="204"/>
        <v/>
      </c>
      <c r="BK326" s="10">
        <f t="shared" si="205"/>
        <v>3</v>
      </c>
      <c r="BL326" s="3" t="str">
        <f t="shared" si="229"/>
        <v>割安</v>
      </c>
      <c r="BM326" s="3" t="str">
        <f t="shared" si="229"/>
        <v>コア</v>
      </c>
      <c r="BN326" s="3" t="str">
        <f t="shared" si="229"/>
        <v>市場P</v>
      </c>
      <c r="BO326" s="3" t="str">
        <f t="shared" si="229"/>
        <v>成長</v>
      </c>
      <c r="BP326" s="3" t="str">
        <f t="shared" si="229"/>
        <v>小型</v>
      </c>
      <c r="BQ326" s="10">
        <f t="shared" si="206"/>
        <v>4.67</v>
      </c>
      <c r="BR326" s="10">
        <f t="shared" si="207"/>
        <v>4.42</v>
      </c>
      <c r="BS326" s="10">
        <f t="shared" si="208"/>
        <v>3.71</v>
      </c>
      <c r="BT326" s="10">
        <f t="shared" si="209"/>
        <v>3.06</v>
      </c>
      <c r="BU326" s="10">
        <f t="shared" si="210"/>
        <v>2.86</v>
      </c>
    </row>
    <row r="327" spans="1:73" x14ac:dyDescent="0.2">
      <c r="A327" s="1">
        <v>200602</v>
      </c>
      <c r="B327" s="5">
        <v>483.02</v>
      </c>
      <c r="C327" s="1">
        <v>977.7</v>
      </c>
      <c r="D327" s="1">
        <v>215.78</v>
      </c>
      <c r="E327" s="1">
        <v>472.65</v>
      </c>
      <c r="F327" s="5">
        <v>950.71</v>
      </c>
      <c r="G327" s="5">
        <v>222.21</v>
      </c>
      <c r="H327" s="5">
        <v>400.41</v>
      </c>
      <c r="I327" s="1">
        <v>862.68</v>
      </c>
      <c r="J327" s="5">
        <v>196.63</v>
      </c>
      <c r="K327" s="1">
        <v>624.72</v>
      </c>
      <c r="L327" s="1">
        <v>986.45</v>
      </c>
      <c r="M327" s="1">
        <v>302.27999999999997</v>
      </c>
      <c r="N327" s="1">
        <v>604.49</v>
      </c>
      <c r="O327" s="1">
        <v>988.82</v>
      </c>
      <c r="P327" s="1">
        <v>279.24</v>
      </c>
      <c r="Q327" s="5">
        <v>562.99</v>
      </c>
      <c r="R327" s="1">
        <v>954.29</v>
      </c>
      <c r="S327" s="1">
        <v>252.22</v>
      </c>
      <c r="T327" s="1">
        <v>180.54</v>
      </c>
      <c r="U327" s="1">
        <v>238.69</v>
      </c>
      <c r="V327" s="1">
        <v>82.79</v>
      </c>
      <c r="W327" s="1">
        <v>221.1</v>
      </c>
      <c r="X327" s="1">
        <v>248.67</v>
      </c>
      <c r="Y327" s="1">
        <v>130.71</v>
      </c>
      <c r="Z327" s="5">
        <v>1352.83</v>
      </c>
      <c r="AA327" s="1">
        <v>1607.74</v>
      </c>
      <c r="AB327" s="1">
        <v>1073.8</v>
      </c>
      <c r="AC327" s="56">
        <f t="shared" si="186"/>
        <v>38749</v>
      </c>
      <c r="AD327" s="10">
        <f t="shared" si="187"/>
        <v>44.72013760979101</v>
      </c>
      <c r="AE327" s="10">
        <f t="shared" si="188"/>
        <v>44.583252000780796</v>
      </c>
      <c r="AF327" s="10">
        <f t="shared" si="189"/>
        <v>46.982600396446664</v>
      </c>
      <c r="AG327" s="10">
        <f t="shared" si="213"/>
        <v>40.02636422424515</v>
      </c>
      <c r="AH327" s="10"/>
      <c r="AI327" s="10">
        <f t="shared" si="222"/>
        <v>44.358840288967372</v>
      </c>
      <c r="AJ327" s="10">
        <f t="shared" si="190"/>
        <v>2</v>
      </c>
      <c r="AK327" s="10">
        <f t="shared" si="191"/>
        <v>3</v>
      </c>
      <c r="AL327" s="10">
        <f t="shared" si="192"/>
        <v>1</v>
      </c>
      <c r="AM327" s="10">
        <f t="shared" si="193"/>
        <v>5</v>
      </c>
      <c r="AN327" s="10" t="str">
        <f t="shared" si="194"/>
        <v/>
      </c>
      <c r="AO327" s="10">
        <f t="shared" si="195"/>
        <v>4</v>
      </c>
      <c r="AP327" s="11" t="str">
        <f t="shared" si="230"/>
        <v>コア</v>
      </c>
      <c r="AQ327" s="11" t="str">
        <f t="shared" si="230"/>
        <v>割安</v>
      </c>
      <c r="AR327" s="11" t="str">
        <f t="shared" si="230"/>
        <v>成長</v>
      </c>
      <c r="AS327" s="11" t="str">
        <f t="shared" si="230"/>
        <v>市場P</v>
      </c>
      <c r="AT327" s="11" t="str">
        <f t="shared" si="230"/>
        <v>小型</v>
      </c>
      <c r="AU327" s="10">
        <f t="shared" si="214"/>
        <v>46.98</v>
      </c>
      <c r="AV327" s="10">
        <f t="shared" si="215"/>
        <v>44.72</v>
      </c>
      <c r="AW327" s="10">
        <f t="shared" si="216"/>
        <v>44.58</v>
      </c>
      <c r="AX327" s="10">
        <f t="shared" si="217"/>
        <v>44.36</v>
      </c>
      <c r="AY327" s="10">
        <f t="shared" si="218"/>
        <v>40.03</v>
      </c>
      <c r="AZ327" s="10">
        <f t="shared" si="196"/>
        <v>-1.1078056087209798</v>
      </c>
      <c r="BA327" s="10">
        <f t="shared" si="197"/>
        <v>-2.8887335023162208</v>
      </c>
      <c r="BB327" s="10">
        <f t="shared" si="198"/>
        <v>-1.1674976551315552</v>
      </c>
      <c r="BC327" s="10">
        <f t="shared" si="199"/>
        <v>-6.8683727316338867</v>
      </c>
      <c r="BD327" s="10"/>
      <c r="BE327" s="10">
        <f t="shared" si="219"/>
        <v>-2.5829912868150173</v>
      </c>
      <c r="BF327" s="10">
        <f t="shared" si="200"/>
        <v>1</v>
      </c>
      <c r="BG327" s="10">
        <f t="shared" si="201"/>
        <v>4</v>
      </c>
      <c r="BH327" s="10">
        <f t="shared" si="202"/>
        <v>2</v>
      </c>
      <c r="BI327" s="10">
        <f t="shared" si="203"/>
        <v>5</v>
      </c>
      <c r="BJ327" s="10" t="str">
        <f t="shared" si="204"/>
        <v/>
      </c>
      <c r="BK327" s="10">
        <f t="shared" si="205"/>
        <v>3</v>
      </c>
      <c r="BL327" s="3" t="str">
        <f t="shared" si="229"/>
        <v>割安</v>
      </c>
      <c r="BM327" s="3" t="str">
        <f t="shared" si="229"/>
        <v>コア</v>
      </c>
      <c r="BN327" s="3" t="str">
        <f t="shared" si="229"/>
        <v>市場P</v>
      </c>
      <c r="BO327" s="3" t="str">
        <f t="shared" si="229"/>
        <v>成長</v>
      </c>
      <c r="BP327" s="3" t="str">
        <f t="shared" si="229"/>
        <v>小型</v>
      </c>
      <c r="BQ327" s="10">
        <f t="shared" si="206"/>
        <v>-1.1100000000000001</v>
      </c>
      <c r="BR327" s="10">
        <f t="shared" si="207"/>
        <v>-1.17</v>
      </c>
      <c r="BS327" s="10">
        <f t="shared" si="208"/>
        <v>-2.58</v>
      </c>
      <c r="BT327" s="10">
        <f t="shared" si="209"/>
        <v>-2.89</v>
      </c>
      <c r="BU327" s="10">
        <f t="shared" si="210"/>
        <v>-6.87</v>
      </c>
    </row>
    <row r="328" spans="1:73" x14ac:dyDescent="0.2">
      <c r="A328" s="1">
        <v>200603</v>
      </c>
      <c r="B328" s="5">
        <v>505.86</v>
      </c>
      <c r="C328" s="1">
        <v>1021.48</v>
      </c>
      <c r="D328" s="1">
        <v>226.49</v>
      </c>
      <c r="E328" s="1">
        <v>494.36</v>
      </c>
      <c r="F328" s="5">
        <v>991.88</v>
      </c>
      <c r="G328" s="5">
        <v>232.92</v>
      </c>
      <c r="H328" s="5">
        <v>417.16</v>
      </c>
      <c r="I328" s="1">
        <v>899.03</v>
      </c>
      <c r="J328" s="5">
        <v>204.81</v>
      </c>
      <c r="K328" s="1">
        <v>657.27</v>
      </c>
      <c r="L328" s="1">
        <v>1030.6600000000001</v>
      </c>
      <c r="M328" s="1">
        <v>320.31</v>
      </c>
      <c r="N328" s="1">
        <v>636.53</v>
      </c>
      <c r="O328" s="1">
        <v>1035.3</v>
      </c>
      <c r="P328" s="1">
        <v>296</v>
      </c>
      <c r="Q328" s="5">
        <v>594</v>
      </c>
      <c r="R328" s="1">
        <v>1003.13</v>
      </c>
      <c r="S328" s="1">
        <v>267.66000000000003</v>
      </c>
      <c r="T328" s="1">
        <v>191.08</v>
      </c>
      <c r="U328" s="1">
        <v>251.42</v>
      </c>
      <c r="V328" s="1">
        <v>88.26</v>
      </c>
      <c r="W328" s="1">
        <v>231.77</v>
      </c>
      <c r="X328" s="1">
        <v>260.33</v>
      </c>
      <c r="Y328" s="1">
        <v>137.31</v>
      </c>
      <c r="Z328" s="5">
        <v>1416.88</v>
      </c>
      <c r="AA328" s="1">
        <v>1679.76</v>
      </c>
      <c r="AB328" s="1">
        <v>1127.1600000000001</v>
      </c>
      <c r="AC328" s="56">
        <f t="shared" si="186"/>
        <v>38777</v>
      </c>
      <c r="AD328" s="10">
        <f t="shared" si="187"/>
        <v>48.734404990403071</v>
      </c>
      <c r="AE328" s="10">
        <f t="shared" si="188"/>
        <v>51.670248095331118</v>
      </c>
      <c r="AF328" s="10">
        <f t="shared" si="189"/>
        <v>52.671643975991799</v>
      </c>
      <c r="AG328" s="10">
        <f t="shared" si="213"/>
        <v>43.408981168517634</v>
      </c>
      <c r="AH328" s="10"/>
      <c r="AI328" s="10">
        <f t="shared" si="222"/>
        <v>49.750570727995289</v>
      </c>
      <c r="AJ328" s="10">
        <f t="shared" si="190"/>
        <v>4</v>
      </c>
      <c r="AK328" s="10">
        <f t="shared" si="191"/>
        <v>2</v>
      </c>
      <c r="AL328" s="10">
        <f t="shared" si="192"/>
        <v>1</v>
      </c>
      <c r="AM328" s="10">
        <f t="shared" si="193"/>
        <v>5</v>
      </c>
      <c r="AN328" s="10" t="str">
        <f t="shared" si="194"/>
        <v/>
      </c>
      <c r="AO328" s="10">
        <f t="shared" si="195"/>
        <v>3</v>
      </c>
      <c r="AP328" s="11" t="str">
        <f t="shared" si="230"/>
        <v>コア</v>
      </c>
      <c r="AQ328" s="11" t="str">
        <f t="shared" si="230"/>
        <v>成長</v>
      </c>
      <c r="AR328" s="11" t="str">
        <f t="shared" si="230"/>
        <v>市場P</v>
      </c>
      <c r="AS328" s="11" t="str">
        <f t="shared" si="230"/>
        <v>割安</v>
      </c>
      <c r="AT328" s="11" t="str">
        <f t="shared" si="230"/>
        <v>小型</v>
      </c>
      <c r="AU328" s="10">
        <f t="shared" si="214"/>
        <v>52.67</v>
      </c>
      <c r="AV328" s="10">
        <f t="shared" si="215"/>
        <v>51.67</v>
      </c>
      <c r="AW328" s="10">
        <f t="shared" si="216"/>
        <v>49.75</v>
      </c>
      <c r="AX328" s="10">
        <f t="shared" si="217"/>
        <v>48.73</v>
      </c>
      <c r="AY328" s="10">
        <f t="shared" si="218"/>
        <v>43.41</v>
      </c>
      <c r="AZ328" s="10">
        <f t="shared" si="196"/>
        <v>4.3304477706135325</v>
      </c>
      <c r="BA328" s="10">
        <f t="shared" si="197"/>
        <v>4.8197650870797748</v>
      </c>
      <c r="BB328" s="10">
        <f t="shared" si="198"/>
        <v>4.183212207487319</v>
      </c>
      <c r="BC328" s="10">
        <f t="shared" si="199"/>
        <v>5.508090729853099</v>
      </c>
      <c r="BD328" s="10"/>
      <c r="BE328" s="10">
        <f t="shared" si="219"/>
        <v>4.7345194887753905</v>
      </c>
      <c r="BF328" s="10">
        <f t="shared" si="200"/>
        <v>4</v>
      </c>
      <c r="BG328" s="10">
        <f t="shared" si="201"/>
        <v>2</v>
      </c>
      <c r="BH328" s="10">
        <f t="shared" si="202"/>
        <v>5</v>
      </c>
      <c r="BI328" s="10">
        <f t="shared" si="203"/>
        <v>1</v>
      </c>
      <c r="BJ328" s="10" t="str">
        <f t="shared" si="204"/>
        <v/>
      </c>
      <c r="BK328" s="10">
        <f t="shared" si="205"/>
        <v>3</v>
      </c>
      <c r="BL328" s="3" t="str">
        <f t="shared" si="229"/>
        <v>小型</v>
      </c>
      <c r="BM328" s="3" t="str">
        <f t="shared" si="229"/>
        <v>成長</v>
      </c>
      <c r="BN328" s="3" t="str">
        <f t="shared" si="229"/>
        <v>市場P</v>
      </c>
      <c r="BO328" s="3" t="str">
        <f t="shared" si="229"/>
        <v>割安</v>
      </c>
      <c r="BP328" s="3" t="str">
        <f t="shared" si="229"/>
        <v>コア</v>
      </c>
      <c r="BQ328" s="10">
        <f t="shared" si="206"/>
        <v>5.51</v>
      </c>
      <c r="BR328" s="10">
        <f t="shared" si="207"/>
        <v>4.82</v>
      </c>
      <c r="BS328" s="10">
        <f t="shared" si="208"/>
        <v>4.7300000000000004</v>
      </c>
      <c r="BT328" s="10">
        <f t="shared" si="209"/>
        <v>4.33</v>
      </c>
      <c r="BU328" s="10">
        <f t="shared" si="210"/>
        <v>4.18</v>
      </c>
    </row>
    <row r="329" spans="1:73" x14ac:dyDescent="0.2">
      <c r="A329" s="1">
        <v>200604</v>
      </c>
      <c r="B329" s="5">
        <v>501.88</v>
      </c>
      <c r="C329" s="1">
        <v>1020.49</v>
      </c>
      <c r="D329" s="1">
        <v>223.23</v>
      </c>
      <c r="E329" s="1">
        <v>491.57</v>
      </c>
      <c r="F329" s="5">
        <v>993.54</v>
      </c>
      <c r="G329" s="5">
        <v>230.13</v>
      </c>
      <c r="H329" s="5">
        <v>418.76</v>
      </c>
      <c r="I329" s="1">
        <v>907.35</v>
      </c>
      <c r="J329" s="5">
        <v>204.73</v>
      </c>
      <c r="K329" s="1">
        <v>644.33000000000004</v>
      </c>
      <c r="L329" s="1">
        <v>1022.37</v>
      </c>
      <c r="M329" s="1">
        <v>310.19</v>
      </c>
      <c r="N329" s="1">
        <v>623.80999999999995</v>
      </c>
      <c r="O329" s="1">
        <v>1025.4000000000001</v>
      </c>
      <c r="P329" s="1">
        <v>286.5</v>
      </c>
      <c r="Q329" s="5">
        <v>581.71</v>
      </c>
      <c r="R329" s="1">
        <v>990.66</v>
      </c>
      <c r="S329" s="1">
        <v>258.66000000000003</v>
      </c>
      <c r="T329" s="1">
        <v>187.58</v>
      </c>
      <c r="U329" s="1">
        <v>249.14</v>
      </c>
      <c r="V329" s="1">
        <v>85.41</v>
      </c>
      <c r="W329" s="1">
        <v>225.85</v>
      </c>
      <c r="X329" s="1">
        <v>255.38</v>
      </c>
      <c r="Y329" s="1">
        <v>132.27000000000001</v>
      </c>
      <c r="Z329" s="5">
        <v>1406.9</v>
      </c>
      <c r="AA329" s="1">
        <v>1679.92</v>
      </c>
      <c r="AB329" s="1">
        <v>1111.78</v>
      </c>
      <c r="AC329" s="56">
        <f t="shared" si="186"/>
        <v>38808</v>
      </c>
      <c r="AD329" s="10">
        <f t="shared" si="187"/>
        <v>56.003580008478963</v>
      </c>
      <c r="AE329" s="10">
        <f t="shared" si="188"/>
        <v>56.828403979828245</v>
      </c>
      <c r="AF329" s="10">
        <f t="shared" si="189"/>
        <v>60.107054100554372</v>
      </c>
      <c r="AG329" s="10">
        <f t="shared" si="213"/>
        <v>44.438099021701348</v>
      </c>
      <c r="AH329" s="10"/>
      <c r="AI329" s="10">
        <f t="shared" si="222"/>
        <v>55.384734325127319</v>
      </c>
      <c r="AJ329" s="10">
        <f t="shared" si="190"/>
        <v>3</v>
      </c>
      <c r="AK329" s="10">
        <f t="shared" si="191"/>
        <v>2</v>
      </c>
      <c r="AL329" s="10">
        <f t="shared" si="192"/>
        <v>1</v>
      </c>
      <c r="AM329" s="10">
        <f t="shared" si="193"/>
        <v>5</v>
      </c>
      <c r="AN329" s="10" t="str">
        <f t="shared" si="194"/>
        <v/>
      </c>
      <c r="AO329" s="10">
        <f t="shared" si="195"/>
        <v>4</v>
      </c>
      <c r="AP329" s="11" t="str">
        <f t="shared" si="230"/>
        <v>コア</v>
      </c>
      <c r="AQ329" s="11" t="str">
        <f t="shared" si="230"/>
        <v>成長</v>
      </c>
      <c r="AR329" s="11" t="str">
        <f t="shared" si="230"/>
        <v>割安</v>
      </c>
      <c r="AS329" s="11" t="str">
        <f t="shared" si="230"/>
        <v>市場P</v>
      </c>
      <c r="AT329" s="11" t="str">
        <f t="shared" si="230"/>
        <v>小型</v>
      </c>
      <c r="AU329" s="10">
        <f t="shared" si="214"/>
        <v>60.11</v>
      </c>
      <c r="AV329" s="10">
        <f t="shared" si="215"/>
        <v>56.83</v>
      </c>
      <c r="AW329" s="10">
        <f t="shared" si="216"/>
        <v>56</v>
      </c>
      <c r="AX329" s="10">
        <f t="shared" si="217"/>
        <v>55.38</v>
      </c>
      <c r="AY329" s="10">
        <f t="shared" si="218"/>
        <v>44.44</v>
      </c>
      <c r="AZ329" s="10">
        <f t="shared" si="196"/>
        <v>0.16735895471227114</v>
      </c>
      <c r="BA329" s="10">
        <f t="shared" si="197"/>
        <v>-1.1978361669242599</v>
      </c>
      <c r="BB329" s="10">
        <f t="shared" si="198"/>
        <v>0.38354588167608394</v>
      </c>
      <c r="BC329" s="10">
        <f t="shared" si="199"/>
        <v>-2.0690235690235648</v>
      </c>
      <c r="BD329" s="10"/>
      <c r="BE329" s="10">
        <f t="shared" si="219"/>
        <v>-0.70436451922534227</v>
      </c>
      <c r="BF329" s="10">
        <f t="shared" si="200"/>
        <v>2</v>
      </c>
      <c r="BG329" s="10">
        <f t="shared" si="201"/>
        <v>4</v>
      </c>
      <c r="BH329" s="10">
        <f t="shared" si="202"/>
        <v>1</v>
      </c>
      <c r="BI329" s="10">
        <f t="shared" si="203"/>
        <v>5</v>
      </c>
      <c r="BJ329" s="10" t="str">
        <f t="shared" si="204"/>
        <v/>
      </c>
      <c r="BK329" s="10">
        <f t="shared" si="205"/>
        <v>3</v>
      </c>
      <c r="BL329" s="3" t="str">
        <f t="shared" si="229"/>
        <v>コア</v>
      </c>
      <c r="BM329" s="3" t="str">
        <f t="shared" si="229"/>
        <v>割安</v>
      </c>
      <c r="BN329" s="3" t="str">
        <f t="shared" si="229"/>
        <v>市場P</v>
      </c>
      <c r="BO329" s="3" t="str">
        <f t="shared" si="229"/>
        <v>成長</v>
      </c>
      <c r="BP329" s="3" t="str">
        <f t="shared" si="229"/>
        <v>小型</v>
      </c>
      <c r="BQ329" s="10">
        <f t="shared" si="206"/>
        <v>0.38</v>
      </c>
      <c r="BR329" s="10">
        <f t="shared" si="207"/>
        <v>0.17</v>
      </c>
      <c r="BS329" s="10">
        <f t="shared" si="208"/>
        <v>-0.7</v>
      </c>
      <c r="BT329" s="10">
        <f t="shared" si="209"/>
        <v>-1.2</v>
      </c>
      <c r="BU329" s="10">
        <f t="shared" si="210"/>
        <v>-2.0699999999999998</v>
      </c>
    </row>
    <row r="330" spans="1:73" x14ac:dyDescent="0.2">
      <c r="A330" s="1">
        <v>200605</v>
      </c>
      <c r="B330" s="5">
        <v>461.88</v>
      </c>
      <c r="C330" s="1">
        <v>942.93</v>
      </c>
      <c r="D330" s="1">
        <v>204.65</v>
      </c>
      <c r="E330" s="1">
        <v>453.47</v>
      </c>
      <c r="F330" s="5">
        <v>918.63</v>
      </c>
      <c r="G330" s="5">
        <v>211.87</v>
      </c>
      <c r="H330" s="5">
        <v>385.14</v>
      </c>
      <c r="I330" s="1">
        <v>830.68</v>
      </c>
      <c r="J330" s="5">
        <v>188.97</v>
      </c>
      <c r="K330" s="1">
        <v>597.08000000000004</v>
      </c>
      <c r="L330" s="1">
        <v>957.42</v>
      </c>
      <c r="M330" s="1">
        <v>284.27</v>
      </c>
      <c r="N330" s="1">
        <v>574.46</v>
      </c>
      <c r="O330" s="1">
        <v>954.92</v>
      </c>
      <c r="P330" s="1">
        <v>260.32</v>
      </c>
      <c r="Q330" s="5">
        <v>527.95000000000005</v>
      </c>
      <c r="R330" s="1">
        <v>912.68</v>
      </c>
      <c r="S330" s="1">
        <v>229.07</v>
      </c>
      <c r="T330" s="1">
        <v>170.67</v>
      </c>
      <c r="U330" s="1">
        <v>229.7</v>
      </c>
      <c r="V330" s="1">
        <v>76.12</v>
      </c>
      <c r="W330" s="1">
        <v>203.9</v>
      </c>
      <c r="X330" s="1">
        <v>234.93</v>
      </c>
      <c r="Y330" s="1">
        <v>115.47</v>
      </c>
      <c r="Z330" s="5">
        <v>1295.79</v>
      </c>
      <c r="AA330" s="1">
        <v>1552.67</v>
      </c>
      <c r="AB330" s="1">
        <v>1020.63</v>
      </c>
      <c r="AC330" s="56">
        <f t="shared" si="186"/>
        <v>38838</v>
      </c>
      <c r="AD330" s="10">
        <f t="shared" si="187"/>
        <v>41.735454307006314</v>
      </c>
      <c r="AE330" s="10">
        <f t="shared" si="188"/>
        <v>41.728543715298684</v>
      </c>
      <c r="AF330" s="10">
        <f t="shared" si="189"/>
        <v>43.671429104338408</v>
      </c>
      <c r="AG330" s="10">
        <f t="shared" si="213"/>
        <v>31.33084577114429</v>
      </c>
      <c r="AH330" s="10"/>
      <c r="AI330" s="10">
        <f t="shared" si="222"/>
        <v>40.834492652812784</v>
      </c>
      <c r="AJ330" s="10">
        <f t="shared" si="190"/>
        <v>2</v>
      </c>
      <c r="AK330" s="10">
        <f t="shared" si="191"/>
        <v>3</v>
      </c>
      <c r="AL330" s="10">
        <f t="shared" si="192"/>
        <v>1</v>
      </c>
      <c r="AM330" s="10">
        <f t="shared" si="193"/>
        <v>5</v>
      </c>
      <c r="AN330" s="10" t="str">
        <f t="shared" si="194"/>
        <v/>
      </c>
      <c r="AO330" s="10">
        <f t="shared" si="195"/>
        <v>4</v>
      </c>
      <c r="AP330" s="11" t="str">
        <f t="shared" si="230"/>
        <v>コア</v>
      </c>
      <c r="AQ330" s="11" t="str">
        <f t="shared" si="230"/>
        <v>割安</v>
      </c>
      <c r="AR330" s="11" t="str">
        <f t="shared" si="230"/>
        <v>成長</v>
      </c>
      <c r="AS330" s="11" t="str">
        <f t="shared" si="230"/>
        <v>市場P</v>
      </c>
      <c r="AT330" s="11" t="str">
        <f t="shared" si="230"/>
        <v>小型</v>
      </c>
      <c r="AU330" s="10">
        <f t="shared" si="214"/>
        <v>43.67</v>
      </c>
      <c r="AV330" s="10">
        <f t="shared" si="215"/>
        <v>41.74</v>
      </c>
      <c r="AW330" s="10">
        <f t="shared" si="216"/>
        <v>41.73</v>
      </c>
      <c r="AX330" s="10">
        <f t="shared" si="217"/>
        <v>40.83</v>
      </c>
      <c r="AY330" s="10">
        <f t="shared" si="218"/>
        <v>31.33</v>
      </c>
      <c r="AZ330" s="10">
        <f t="shared" si="196"/>
        <v>-7.5397065040159417</v>
      </c>
      <c r="BA330" s="10">
        <f t="shared" si="197"/>
        <v>-7.934645635075821</v>
      </c>
      <c r="BB330" s="10">
        <f t="shared" si="198"/>
        <v>-8.0284649918807904</v>
      </c>
      <c r="BC330" s="10">
        <f t="shared" si="199"/>
        <v>-9.2417183820116549</v>
      </c>
      <c r="BD330" s="10"/>
      <c r="BE330" s="10">
        <f t="shared" si="219"/>
        <v>-7.8975051531736558</v>
      </c>
      <c r="BF330" s="10">
        <f t="shared" si="200"/>
        <v>1</v>
      </c>
      <c r="BG330" s="10">
        <f t="shared" si="201"/>
        <v>3</v>
      </c>
      <c r="BH330" s="10">
        <f t="shared" si="202"/>
        <v>4</v>
      </c>
      <c r="BI330" s="10">
        <f t="shared" si="203"/>
        <v>5</v>
      </c>
      <c r="BJ330" s="10" t="str">
        <f t="shared" si="204"/>
        <v/>
      </c>
      <c r="BK330" s="10">
        <f t="shared" si="205"/>
        <v>2</v>
      </c>
      <c r="BL330" s="3" t="str">
        <f t="shared" si="229"/>
        <v>割安</v>
      </c>
      <c r="BM330" s="3" t="str">
        <f t="shared" si="229"/>
        <v>市場P</v>
      </c>
      <c r="BN330" s="3" t="str">
        <f t="shared" si="229"/>
        <v>成長</v>
      </c>
      <c r="BO330" s="3" t="str">
        <f t="shared" si="229"/>
        <v>コア</v>
      </c>
      <c r="BP330" s="3" t="str">
        <f t="shared" si="229"/>
        <v>小型</v>
      </c>
      <c r="BQ330" s="10">
        <f t="shared" si="206"/>
        <v>-7.54</v>
      </c>
      <c r="BR330" s="10">
        <f t="shared" si="207"/>
        <v>-7.9</v>
      </c>
      <c r="BS330" s="10">
        <f t="shared" si="208"/>
        <v>-7.93</v>
      </c>
      <c r="BT330" s="10">
        <f t="shared" si="209"/>
        <v>-8.0299999999999994</v>
      </c>
      <c r="BU330" s="10">
        <f t="shared" si="210"/>
        <v>-9.24</v>
      </c>
    </row>
    <row r="331" spans="1:73" x14ac:dyDescent="0.2">
      <c r="A331" s="1">
        <v>200606</v>
      </c>
      <c r="B331" s="5">
        <v>464.28</v>
      </c>
      <c r="C331" s="1">
        <v>943.86</v>
      </c>
      <c r="D331" s="1">
        <v>206.55</v>
      </c>
      <c r="E331" s="1">
        <v>457.33</v>
      </c>
      <c r="F331" s="5">
        <v>923.47</v>
      </c>
      <c r="G331" s="5">
        <v>214.28</v>
      </c>
      <c r="H331" s="5">
        <v>391.09</v>
      </c>
      <c r="I331" s="1">
        <v>840.45</v>
      </c>
      <c r="J331" s="5">
        <v>192.43</v>
      </c>
      <c r="K331" s="1">
        <v>595.91</v>
      </c>
      <c r="L331" s="1">
        <v>954.52</v>
      </c>
      <c r="M331" s="1">
        <v>284.04000000000002</v>
      </c>
      <c r="N331" s="1">
        <v>571.21</v>
      </c>
      <c r="O331" s="1">
        <v>947.2</v>
      </c>
      <c r="P331" s="1">
        <v>259.61</v>
      </c>
      <c r="Q331" s="5">
        <v>520.36</v>
      </c>
      <c r="R331" s="1">
        <v>896.33</v>
      </c>
      <c r="S331" s="1">
        <v>227.13</v>
      </c>
      <c r="T331" s="1">
        <v>168.31</v>
      </c>
      <c r="U331" s="1">
        <v>226.25</v>
      </c>
      <c r="V331" s="1">
        <v>75.209999999999994</v>
      </c>
      <c r="W331" s="1">
        <v>200.74</v>
      </c>
      <c r="X331" s="1">
        <v>229.37</v>
      </c>
      <c r="Y331" s="1">
        <v>115.43</v>
      </c>
      <c r="Z331" s="5">
        <v>1303.6500000000001</v>
      </c>
      <c r="AA331" s="1">
        <v>1556.38</v>
      </c>
      <c r="AB331" s="1">
        <v>1030.3599999999999</v>
      </c>
      <c r="AC331" s="56">
        <f t="shared" si="186"/>
        <v>38869</v>
      </c>
      <c r="AD331" s="10">
        <f t="shared" si="187"/>
        <v>38.652913532423483</v>
      </c>
      <c r="AE331" s="10">
        <f t="shared" si="188"/>
        <v>39.577905158936929</v>
      </c>
      <c r="AF331" s="10">
        <f t="shared" si="189"/>
        <v>42.603463992707383</v>
      </c>
      <c r="AG331" s="10">
        <f t="shared" si="213"/>
        <v>24.247272032663968</v>
      </c>
      <c r="AH331" s="10"/>
      <c r="AI331" s="10">
        <f t="shared" si="222"/>
        <v>37.691568352010485</v>
      </c>
      <c r="AJ331" s="10">
        <f t="shared" si="190"/>
        <v>3</v>
      </c>
      <c r="AK331" s="10">
        <f t="shared" si="191"/>
        <v>2</v>
      </c>
      <c r="AL331" s="10">
        <f t="shared" si="192"/>
        <v>1</v>
      </c>
      <c r="AM331" s="10">
        <f t="shared" si="193"/>
        <v>5</v>
      </c>
      <c r="AN331" s="10" t="str">
        <f t="shared" si="194"/>
        <v/>
      </c>
      <c r="AO331" s="10">
        <f t="shared" si="195"/>
        <v>4</v>
      </c>
      <c r="AP331" s="11" t="str">
        <f t="shared" si="230"/>
        <v>コア</v>
      </c>
      <c r="AQ331" s="11" t="str">
        <f t="shared" si="230"/>
        <v>成長</v>
      </c>
      <c r="AR331" s="11" t="str">
        <f t="shared" si="230"/>
        <v>割安</v>
      </c>
      <c r="AS331" s="11" t="str">
        <f t="shared" si="230"/>
        <v>市場P</v>
      </c>
      <c r="AT331" s="11" t="str">
        <f t="shared" si="230"/>
        <v>小型</v>
      </c>
      <c r="AU331" s="10">
        <f t="shared" si="214"/>
        <v>42.6</v>
      </c>
      <c r="AV331" s="10">
        <f t="shared" si="215"/>
        <v>39.58</v>
      </c>
      <c r="AW331" s="10">
        <f t="shared" si="216"/>
        <v>38.65</v>
      </c>
      <c r="AX331" s="10">
        <f t="shared" si="217"/>
        <v>37.69</v>
      </c>
      <c r="AY331" s="10">
        <f t="shared" si="218"/>
        <v>24.25</v>
      </c>
      <c r="AZ331" s="10">
        <f t="shared" si="196"/>
        <v>0.52687153696264755</v>
      </c>
      <c r="BA331" s="10">
        <f t="shared" si="197"/>
        <v>1.1374899702647934</v>
      </c>
      <c r="BB331" s="10">
        <f t="shared" si="198"/>
        <v>1.5448927662668144</v>
      </c>
      <c r="BC331" s="10">
        <f t="shared" si="199"/>
        <v>-1.4376361397859694</v>
      </c>
      <c r="BD331" s="10"/>
      <c r="BE331" s="10">
        <f t="shared" si="219"/>
        <v>0.60657976987013029</v>
      </c>
      <c r="BF331" s="10">
        <f t="shared" si="200"/>
        <v>4</v>
      </c>
      <c r="BG331" s="10">
        <f t="shared" si="201"/>
        <v>2</v>
      </c>
      <c r="BH331" s="10">
        <f t="shared" si="202"/>
        <v>1</v>
      </c>
      <c r="BI331" s="10">
        <f t="shared" si="203"/>
        <v>5</v>
      </c>
      <c r="BJ331" s="10" t="str">
        <f t="shared" si="204"/>
        <v/>
      </c>
      <c r="BK331" s="10">
        <f t="shared" si="205"/>
        <v>3</v>
      </c>
      <c r="BL331" s="3" t="str">
        <f t="shared" si="229"/>
        <v>コア</v>
      </c>
      <c r="BM331" s="3" t="str">
        <f t="shared" si="229"/>
        <v>成長</v>
      </c>
      <c r="BN331" s="3" t="str">
        <f t="shared" si="229"/>
        <v>市場P</v>
      </c>
      <c r="BO331" s="3" t="str">
        <f t="shared" si="229"/>
        <v>割安</v>
      </c>
      <c r="BP331" s="3" t="str">
        <f t="shared" si="229"/>
        <v>小型</v>
      </c>
      <c r="BQ331" s="10">
        <f t="shared" si="206"/>
        <v>1.54</v>
      </c>
      <c r="BR331" s="10">
        <f t="shared" si="207"/>
        <v>1.1399999999999999</v>
      </c>
      <c r="BS331" s="10">
        <f t="shared" si="208"/>
        <v>0.61</v>
      </c>
      <c r="BT331" s="10">
        <f t="shared" si="209"/>
        <v>0.53</v>
      </c>
      <c r="BU331" s="10">
        <f t="shared" si="210"/>
        <v>-1.44</v>
      </c>
    </row>
    <row r="332" spans="1:73" x14ac:dyDescent="0.2">
      <c r="A332" s="1">
        <v>200607</v>
      </c>
      <c r="B332" s="5">
        <v>459.04</v>
      </c>
      <c r="C332" s="1">
        <v>935.48</v>
      </c>
      <c r="D332" s="1">
        <v>203.74</v>
      </c>
      <c r="E332" s="1">
        <v>455.44</v>
      </c>
      <c r="F332" s="5">
        <v>921.23</v>
      </c>
      <c r="G332" s="5">
        <v>213.07</v>
      </c>
      <c r="H332" s="5">
        <v>394.82</v>
      </c>
      <c r="I332" s="1">
        <v>848.92</v>
      </c>
      <c r="J332" s="5">
        <v>194.18</v>
      </c>
      <c r="K332" s="1">
        <v>580.91999999999996</v>
      </c>
      <c r="L332" s="1">
        <v>936.82</v>
      </c>
      <c r="M332" s="1">
        <v>274.89</v>
      </c>
      <c r="N332" s="1">
        <v>551.89</v>
      </c>
      <c r="O332" s="1">
        <v>923.39</v>
      </c>
      <c r="P332" s="1">
        <v>248.1</v>
      </c>
      <c r="Q332" s="5">
        <v>492.05</v>
      </c>
      <c r="R332" s="1">
        <v>862.14</v>
      </c>
      <c r="S332" s="1">
        <v>208.69</v>
      </c>
      <c r="T332" s="1">
        <v>160.12</v>
      </c>
      <c r="U332" s="1">
        <v>219.08</v>
      </c>
      <c r="V332" s="1">
        <v>69.53</v>
      </c>
      <c r="W332" s="1">
        <v>187.38</v>
      </c>
      <c r="X332" s="1">
        <v>217.63</v>
      </c>
      <c r="Y332" s="1">
        <v>104.58</v>
      </c>
      <c r="Z332" s="5">
        <v>1291.74</v>
      </c>
      <c r="AA332" s="1">
        <v>1545.73</v>
      </c>
      <c r="AB332" s="1">
        <v>1018.73</v>
      </c>
      <c r="AC332" s="56">
        <f t="shared" si="186"/>
        <v>38899</v>
      </c>
      <c r="AD332" s="10">
        <f t="shared" si="187"/>
        <v>35.764497826247151</v>
      </c>
      <c r="AE332" s="10">
        <f t="shared" si="188"/>
        <v>35.739313244569026</v>
      </c>
      <c r="AF332" s="10">
        <f t="shared" si="189"/>
        <v>40.981967505802515</v>
      </c>
      <c r="AG332" s="10">
        <f t="shared" si="213"/>
        <v>13.787202553014355</v>
      </c>
      <c r="AH332" s="10"/>
      <c r="AI332" s="10">
        <f t="shared" si="222"/>
        <v>33.486963800390626</v>
      </c>
      <c r="AJ332" s="10">
        <f t="shared" si="190"/>
        <v>2</v>
      </c>
      <c r="AK332" s="10">
        <f t="shared" si="191"/>
        <v>3</v>
      </c>
      <c r="AL332" s="10">
        <f t="shared" si="192"/>
        <v>1</v>
      </c>
      <c r="AM332" s="10">
        <f t="shared" si="193"/>
        <v>5</v>
      </c>
      <c r="AN332" s="10" t="str">
        <f t="shared" si="194"/>
        <v/>
      </c>
      <c r="AO332" s="10">
        <f t="shared" si="195"/>
        <v>4</v>
      </c>
      <c r="AP332" s="11" t="str">
        <f t="shared" si="230"/>
        <v>コア</v>
      </c>
      <c r="AQ332" s="11" t="str">
        <f t="shared" si="230"/>
        <v>割安</v>
      </c>
      <c r="AR332" s="11" t="str">
        <f t="shared" si="230"/>
        <v>成長</v>
      </c>
      <c r="AS332" s="11" t="str">
        <f t="shared" si="230"/>
        <v>市場P</v>
      </c>
      <c r="AT332" s="11" t="str">
        <f t="shared" si="230"/>
        <v>小型</v>
      </c>
      <c r="AU332" s="10">
        <f t="shared" si="214"/>
        <v>40.98</v>
      </c>
      <c r="AV332" s="10">
        <f t="shared" si="215"/>
        <v>35.76</v>
      </c>
      <c r="AW332" s="10">
        <f t="shared" si="216"/>
        <v>35.74</v>
      </c>
      <c r="AX332" s="10">
        <f t="shared" si="217"/>
        <v>33.49</v>
      </c>
      <c r="AY332" s="10">
        <f t="shared" si="218"/>
        <v>13.79</v>
      </c>
      <c r="AZ332" s="10">
        <f t="shared" si="196"/>
        <v>-0.24256337509610537</v>
      </c>
      <c r="BA332" s="10">
        <f t="shared" si="197"/>
        <v>-0.56468172484599455</v>
      </c>
      <c r="BB332" s="10">
        <f t="shared" si="198"/>
        <v>0.95374466235393918</v>
      </c>
      <c r="BC332" s="10">
        <f t="shared" si="199"/>
        <v>-5.4404642939503418</v>
      </c>
      <c r="BD332" s="10"/>
      <c r="BE332" s="10">
        <f t="shared" si="219"/>
        <v>-0.91358876999194649</v>
      </c>
      <c r="BF332" s="10">
        <f t="shared" si="200"/>
        <v>2</v>
      </c>
      <c r="BG332" s="10">
        <f t="shared" si="201"/>
        <v>3</v>
      </c>
      <c r="BH332" s="10">
        <f t="shared" si="202"/>
        <v>1</v>
      </c>
      <c r="BI332" s="10">
        <f t="shared" si="203"/>
        <v>5</v>
      </c>
      <c r="BJ332" s="10" t="str">
        <f t="shared" si="204"/>
        <v/>
      </c>
      <c r="BK332" s="10">
        <f t="shared" si="205"/>
        <v>4</v>
      </c>
      <c r="BL332" s="3" t="str">
        <f t="shared" si="229"/>
        <v>コア</v>
      </c>
      <c r="BM332" s="3" t="str">
        <f t="shared" si="229"/>
        <v>割安</v>
      </c>
      <c r="BN332" s="3" t="str">
        <f t="shared" si="229"/>
        <v>成長</v>
      </c>
      <c r="BO332" s="3" t="str">
        <f t="shared" si="229"/>
        <v>市場P</v>
      </c>
      <c r="BP332" s="3" t="str">
        <f t="shared" si="229"/>
        <v>小型</v>
      </c>
      <c r="BQ332" s="10">
        <f t="shared" si="206"/>
        <v>0.95</v>
      </c>
      <c r="BR332" s="10">
        <f t="shared" si="207"/>
        <v>-0.24</v>
      </c>
      <c r="BS332" s="10">
        <f t="shared" si="208"/>
        <v>-0.56000000000000005</v>
      </c>
      <c r="BT332" s="10">
        <f t="shared" si="209"/>
        <v>-0.91</v>
      </c>
      <c r="BU332" s="10">
        <f t="shared" si="210"/>
        <v>-5.44</v>
      </c>
    </row>
    <row r="333" spans="1:73" x14ac:dyDescent="0.2">
      <c r="A333" s="1">
        <v>200608</v>
      </c>
      <c r="B333" s="5">
        <v>477.78</v>
      </c>
      <c r="C333" s="1">
        <v>971.69</v>
      </c>
      <c r="D333" s="1">
        <v>212.47</v>
      </c>
      <c r="E333" s="1">
        <v>473.54</v>
      </c>
      <c r="F333" s="5">
        <v>956.45</v>
      </c>
      <c r="G333" s="5">
        <v>221.82</v>
      </c>
      <c r="H333" s="5">
        <v>410.06</v>
      </c>
      <c r="I333" s="1">
        <v>881.9</v>
      </c>
      <c r="J333" s="5">
        <v>201.64</v>
      </c>
      <c r="K333" s="1">
        <v>605.05999999999995</v>
      </c>
      <c r="L333" s="1">
        <v>971.84</v>
      </c>
      <c r="M333" s="1">
        <v>287.57</v>
      </c>
      <c r="N333" s="1">
        <v>575.80999999999995</v>
      </c>
      <c r="O333" s="1">
        <v>959.01</v>
      </c>
      <c r="P333" s="1">
        <v>260.32</v>
      </c>
      <c r="Q333" s="5">
        <v>515.52</v>
      </c>
      <c r="R333" s="1">
        <v>897.45</v>
      </c>
      <c r="S333" s="1">
        <v>221.07</v>
      </c>
      <c r="T333" s="1">
        <v>168.09</v>
      </c>
      <c r="U333" s="1">
        <v>228.36</v>
      </c>
      <c r="V333" s="1">
        <v>73.849999999999994</v>
      </c>
      <c r="W333" s="1">
        <v>195.48</v>
      </c>
      <c r="X333" s="1">
        <v>225.91</v>
      </c>
      <c r="Y333" s="1">
        <v>110.1</v>
      </c>
      <c r="Z333" s="5">
        <v>1344.36</v>
      </c>
      <c r="AA333" s="1">
        <v>1605.4</v>
      </c>
      <c r="AB333" s="1">
        <v>1062.26</v>
      </c>
      <c r="AC333" s="56">
        <f t="shared" si="186"/>
        <v>38930</v>
      </c>
      <c r="AD333" s="10">
        <f t="shared" si="187"/>
        <v>32.457622424108123</v>
      </c>
      <c r="AE333" s="10">
        <f t="shared" si="188"/>
        <v>33.819980694980686</v>
      </c>
      <c r="AF333" s="10">
        <f t="shared" si="189"/>
        <v>37.974427994616434</v>
      </c>
      <c r="AG333" s="10">
        <f t="shared" si="213"/>
        <v>16.317689530685932</v>
      </c>
      <c r="AH333" s="10"/>
      <c r="AI333" s="10">
        <f t="shared" si="222"/>
        <v>31.475178969604499</v>
      </c>
      <c r="AJ333" s="10">
        <f t="shared" si="190"/>
        <v>3</v>
      </c>
      <c r="AK333" s="10">
        <f t="shared" si="191"/>
        <v>2</v>
      </c>
      <c r="AL333" s="10">
        <f t="shared" si="192"/>
        <v>1</v>
      </c>
      <c r="AM333" s="10">
        <f t="shared" si="193"/>
        <v>5</v>
      </c>
      <c r="AN333" s="10" t="str">
        <f t="shared" si="194"/>
        <v/>
      </c>
      <c r="AO333" s="10">
        <f t="shared" si="195"/>
        <v>4</v>
      </c>
      <c r="AP333" s="11" t="str">
        <f t="shared" si="230"/>
        <v>コア</v>
      </c>
      <c r="AQ333" s="11" t="str">
        <f t="shared" si="230"/>
        <v>成長</v>
      </c>
      <c r="AR333" s="11" t="str">
        <f t="shared" si="230"/>
        <v>割安</v>
      </c>
      <c r="AS333" s="11" t="str">
        <f t="shared" si="230"/>
        <v>市場P</v>
      </c>
      <c r="AT333" s="11" t="str">
        <f t="shared" si="230"/>
        <v>小型</v>
      </c>
      <c r="AU333" s="10">
        <f t="shared" si="214"/>
        <v>37.97</v>
      </c>
      <c r="AV333" s="10">
        <f t="shared" si="215"/>
        <v>33.82</v>
      </c>
      <c r="AW333" s="10">
        <f t="shared" si="216"/>
        <v>32.46</v>
      </c>
      <c r="AX333" s="10">
        <f t="shared" si="217"/>
        <v>31.48</v>
      </c>
      <c r="AY333" s="10">
        <f t="shared" si="218"/>
        <v>16.32</v>
      </c>
      <c r="AZ333" s="10">
        <f t="shared" si="196"/>
        <v>3.8231494849277681</v>
      </c>
      <c r="BA333" s="10">
        <f t="shared" si="197"/>
        <v>4.1066316234101397</v>
      </c>
      <c r="BB333" s="10">
        <f t="shared" si="198"/>
        <v>3.8599868294412643</v>
      </c>
      <c r="BC333" s="10">
        <f t="shared" si="199"/>
        <v>4.7698404633675473</v>
      </c>
      <c r="BD333" s="10"/>
      <c r="BE333" s="10">
        <f t="shared" si="219"/>
        <v>4.0735751776673323</v>
      </c>
      <c r="BF333" s="10">
        <f t="shared" si="200"/>
        <v>5</v>
      </c>
      <c r="BG333" s="10">
        <f t="shared" si="201"/>
        <v>2</v>
      </c>
      <c r="BH333" s="10">
        <f t="shared" si="202"/>
        <v>4</v>
      </c>
      <c r="BI333" s="10">
        <f t="shared" si="203"/>
        <v>1</v>
      </c>
      <c r="BJ333" s="10" t="str">
        <f t="shared" si="204"/>
        <v/>
      </c>
      <c r="BK333" s="10">
        <f t="shared" si="205"/>
        <v>3</v>
      </c>
      <c r="BL333" s="3" t="str">
        <f t="shared" si="229"/>
        <v>小型</v>
      </c>
      <c r="BM333" s="3" t="str">
        <f t="shared" si="229"/>
        <v>成長</v>
      </c>
      <c r="BN333" s="3" t="str">
        <f t="shared" si="229"/>
        <v>市場P</v>
      </c>
      <c r="BO333" s="3" t="str">
        <f t="shared" si="229"/>
        <v>コア</v>
      </c>
      <c r="BP333" s="3" t="str">
        <f t="shared" si="229"/>
        <v>割安</v>
      </c>
      <c r="BQ333" s="10">
        <f t="shared" si="206"/>
        <v>4.7699999999999996</v>
      </c>
      <c r="BR333" s="10">
        <f t="shared" si="207"/>
        <v>4.1100000000000003</v>
      </c>
      <c r="BS333" s="10">
        <f t="shared" si="208"/>
        <v>4.07</v>
      </c>
      <c r="BT333" s="10">
        <f t="shared" si="209"/>
        <v>3.86</v>
      </c>
      <c r="BU333" s="10">
        <f t="shared" si="210"/>
        <v>3.82</v>
      </c>
    </row>
    <row r="334" spans="1:73" x14ac:dyDescent="0.2">
      <c r="A334" s="1">
        <v>200609</v>
      </c>
      <c r="B334" s="5">
        <v>473.02</v>
      </c>
      <c r="C334" s="1">
        <v>961.09</v>
      </c>
      <c r="D334" s="1">
        <v>210.55</v>
      </c>
      <c r="E334" s="1">
        <v>469.01</v>
      </c>
      <c r="F334" s="5">
        <v>946.1</v>
      </c>
      <c r="G334" s="5">
        <v>219.94</v>
      </c>
      <c r="H334" s="5">
        <v>404.63</v>
      </c>
      <c r="I334" s="1">
        <v>869.51</v>
      </c>
      <c r="J334" s="5">
        <v>199.09</v>
      </c>
      <c r="K334" s="1">
        <v>602.80999999999995</v>
      </c>
      <c r="L334" s="1">
        <v>965.49</v>
      </c>
      <c r="M334" s="1">
        <v>287.37</v>
      </c>
      <c r="N334" s="1">
        <v>572.20000000000005</v>
      </c>
      <c r="O334" s="1">
        <v>951.24</v>
      </c>
      <c r="P334" s="1">
        <v>259.27</v>
      </c>
      <c r="Q334" s="5">
        <v>509.08</v>
      </c>
      <c r="R334" s="1">
        <v>887.32</v>
      </c>
      <c r="S334" s="1">
        <v>217.85</v>
      </c>
      <c r="T334" s="1">
        <v>166.4</v>
      </c>
      <c r="U334" s="1">
        <v>225.96</v>
      </c>
      <c r="V334" s="1">
        <v>73.16</v>
      </c>
      <c r="W334" s="1">
        <v>192.01</v>
      </c>
      <c r="X334" s="1">
        <v>223.01</v>
      </c>
      <c r="Y334" s="1">
        <v>107.16</v>
      </c>
      <c r="Z334" s="5">
        <v>1331.38</v>
      </c>
      <c r="AA334" s="1">
        <v>1588.21</v>
      </c>
      <c r="AB334" s="1">
        <v>1053.05</v>
      </c>
      <c r="AC334" s="56">
        <f t="shared" ref="AC334:AC397" si="231">DATE(LEFT(A334,4),RIGHT(A334,2),1)</f>
        <v>38961</v>
      </c>
      <c r="AD334" s="10">
        <f t="shared" ref="AD334:AD397" si="232">IFERROR((F334/F322-1)*100,"")</f>
        <v>15.91237656514175</v>
      </c>
      <c r="AE334" s="10">
        <f t="shared" ref="AE334:AE397" si="233">IFERROR((G334/G322-1)*100,"")</f>
        <v>18.585215937887533</v>
      </c>
      <c r="AF334" s="10">
        <f t="shared" ref="AF334:AF397" si="234">IFERROR((H334/H322-1)*100,"")</f>
        <v>20.493731574402197</v>
      </c>
      <c r="AG334" s="10">
        <f t="shared" si="213"/>
        <v>6.6247774636087442</v>
      </c>
      <c r="AH334" s="10"/>
      <c r="AI334" s="10">
        <f t="shared" si="222"/>
        <v>16.243211622749598</v>
      </c>
      <c r="AJ334" s="10">
        <f t="shared" ref="AJ334:AJ397" si="235">IFERROR(RANK(AD334,$AD334:$AI334),"")</f>
        <v>4</v>
      </c>
      <c r="AK334" s="10">
        <f t="shared" ref="AK334:AK397" si="236">IFERROR(RANK(AE334,$AD334:$AI334),"")</f>
        <v>2</v>
      </c>
      <c r="AL334" s="10">
        <f t="shared" ref="AL334:AL397" si="237">IFERROR(RANK(AF334,$AD334:$AI334),"")</f>
        <v>1</v>
      </c>
      <c r="AM334" s="10">
        <f t="shared" ref="AM334:AM397" si="238">IFERROR(RANK(AG334,$AD334:$AI334),"")</f>
        <v>5</v>
      </c>
      <c r="AN334" s="10" t="str">
        <f t="shared" ref="AN334:AN397" si="239">IFERROR(RANK(AH334,$AD334:$AI334),"")</f>
        <v/>
      </c>
      <c r="AO334" s="10">
        <f t="shared" ref="AO334:AO397" si="240">IFERROR(RANK(AI334,$AD334:$AI334),"")</f>
        <v>3</v>
      </c>
      <c r="AP334" s="11" t="str">
        <f t="shared" si="230"/>
        <v>コア</v>
      </c>
      <c r="AQ334" s="11" t="str">
        <f t="shared" si="230"/>
        <v>成長</v>
      </c>
      <c r="AR334" s="11" t="str">
        <f t="shared" si="230"/>
        <v>市場P</v>
      </c>
      <c r="AS334" s="11" t="str">
        <f t="shared" si="230"/>
        <v>割安</v>
      </c>
      <c r="AT334" s="11" t="str">
        <f t="shared" si="230"/>
        <v>小型</v>
      </c>
      <c r="AU334" s="10">
        <f t="shared" si="214"/>
        <v>20.49</v>
      </c>
      <c r="AV334" s="10">
        <f t="shared" si="215"/>
        <v>18.59</v>
      </c>
      <c r="AW334" s="10">
        <f t="shared" si="216"/>
        <v>16.239999999999998</v>
      </c>
      <c r="AX334" s="10">
        <f t="shared" si="217"/>
        <v>15.91</v>
      </c>
      <c r="AY334" s="10">
        <f t="shared" si="218"/>
        <v>6.62</v>
      </c>
      <c r="AZ334" s="10">
        <f t="shared" ref="AZ334:AZ397" si="241">IFERROR((F334/F333-1)*100,"")</f>
        <v>-1.082126614041512</v>
      </c>
      <c r="BA334" s="10">
        <f t="shared" ref="BA334:BA397" si="242">IFERROR((G334/G333-1)*100,"")</f>
        <v>-0.8475340366062567</v>
      </c>
      <c r="BB334" s="10">
        <f t="shared" ref="BB334:BB397" si="243">IFERROR((H334/H333-1)*100,"")</f>
        <v>-1.3241964590547717</v>
      </c>
      <c r="BC334" s="10">
        <f t="shared" ref="BC334:BC397" si="244">IFERROR((Q334/Q333-1)*100,"")</f>
        <v>-1.2492240844196201</v>
      </c>
      <c r="BD334" s="10"/>
      <c r="BE334" s="10">
        <f t="shared" si="219"/>
        <v>-0.965515189383781</v>
      </c>
      <c r="BF334" s="10">
        <f t="shared" ref="BF334:BF397" si="245">IFERROR(RANK(AZ334,$AZ334:$BE334),"")</f>
        <v>3</v>
      </c>
      <c r="BG334" s="10">
        <f t="shared" ref="BG334:BG397" si="246">IFERROR(RANK(BA334,$AZ334:$BE334),"")</f>
        <v>1</v>
      </c>
      <c r="BH334" s="10">
        <f t="shared" ref="BH334:BH397" si="247">IFERROR(RANK(BB334,$AZ334:$BE334),"")</f>
        <v>5</v>
      </c>
      <c r="BI334" s="10">
        <f t="shared" ref="BI334:BI397" si="248">IFERROR(RANK(BC334,$AZ334:$BE334),"")</f>
        <v>4</v>
      </c>
      <c r="BJ334" s="10" t="str">
        <f t="shared" ref="BJ334:BJ397" si="249">IFERROR(RANK(BD334,$AZ334:$BE334),"")</f>
        <v/>
      </c>
      <c r="BK334" s="10">
        <f t="shared" ref="BK334:BK397" si="250">IFERROR(RANK(BE334,$AZ334:$BE334),"")</f>
        <v>2</v>
      </c>
      <c r="BL334" s="3" t="str">
        <f t="shared" ref="BL334:BP343" si="251">INDEX($BF$12:$BK$12,MATCH(BL$12,$BF334:$BK334,0))</f>
        <v>成長</v>
      </c>
      <c r="BM334" s="3" t="str">
        <f t="shared" si="251"/>
        <v>市場P</v>
      </c>
      <c r="BN334" s="3" t="str">
        <f t="shared" si="251"/>
        <v>割安</v>
      </c>
      <c r="BO334" s="3" t="str">
        <f t="shared" si="251"/>
        <v>小型</v>
      </c>
      <c r="BP334" s="3" t="str">
        <f t="shared" si="251"/>
        <v>コア</v>
      </c>
      <c r="BQ334" s="10">
        <f t="shared" ref="BQ334:BQ397" si="252">ROUND(INDEX($AZ334:$BE334,MATCH(BL334,$BF$12:$BK$12,0)),2)</f>
        <v>-0.85</v>
      </c>
      <c r="BR334" s="10">
        <f t="shared" ref="BR334:BR397" si="253">ROUND(INDEX($AZ334:$BE334,MATCH(BM334,$BF$12:$BK$12,0)),2)</f>
        <v>-0.97</v>
      </c>
      <c r="BS334" s="10">
        <f t="shared" ref="BS334:BS397" si="254">ROUND(INDEX($AZ334:$BE334,MATCH(BN334,$BF$12:$BK$12,0)),2)</f>
        <v>-1.08</v>
      </c>
      <c r="BT334" s="10">
        <f t="shared" ref="BT334:BT397" si="255">ROUND(INDEX($AZ334:$BE334,MATCH(BO334,$BF$12:$BK$12,0)),2)</f>
        <v>-1.25</v>
      </c>
      <c r="BU334" s="10">
        <f t="shared" ref="BU334:BU397" si="256">ROUND(INDEX($AZ334:$BE334,MATCH(BP334,$BF$12:$BK$12,0)),2)</f>
        <v>-1.32</v>
      </c>
    </row>
    <row r="335" spans="1:73" x14ac:dyDescent="0.2">
      <c r="A335" s="1">
        <v>200610</v>
      </c>
      <c r="B335" s="5">
        <v>475.53</v>
      </c>
      <c r="C335" s="1">
        <v>961.8</v>
      </c>
      <c r="D335" s="1">
        <v>212.58</v>
      </c>
      <c r="E335" s="1">
        <v>472.98</v>
      </c>
      <c r="F335" s="5">
        <v>951.43</v>
      </c>
      <c r="G335" s="5">
        <v>222.35</v>
      </c>
      <c r="H335" s="5">
        <v>411.15</v>
      </c>
      <c r="I335" s="1">
        <v>885.35</v>
      </c>
      <c r="J335" s="5">
        <v>201.98</v>
      </c>
      <c r="K335" s="1">
        <v>600.66999999999996</v>
      </c>
      <c r="L335" s="1">
        <v>954.96</v>
      </c>
      <c r="M335" s="1">
        <v>288.63</v>
      </c>
      <c r="N335" s="1">
        <v>568.29999999999995</v>
      </c>
      <c r="O335" s="1">
        <v>937.25</v>
      </c>
      <c r="P335" s="1">
        <v>260.01</v>
      </c>
      <c r="Q335" s="5">
        <v>501.5</v>
      </c>
      <c r="R335" s="1">
        <v>867.34</v>
      </c>
      <c r="S335" s="1">
        <v>217.4</v>
      </c>
      <c r="T335" s="1">
        <v>164.12</v>
      </c>
      <c r="U335" s="1">
        <v>220.74</v>
      </c>
      <c r="V335" s="1">
        <v>73.25</v>
      </c>
      <c r="W335" s="1">
        <v>188.66</v>
      </c>
      <c r="X335" s="1">
        <v>218.24</v>
      </c>
      <c r="Y335" s="1">
        <v>106.07</v>
      </c>
      <c r="Z335" s="5">
        <v>1339.51</v>
      </c>
      <c r="AA335" s="1">
        <v>1591</v>
      </c>
      <c r="AB335" s="1">
        <v>1063.75</v>
      </c>
      <c r="AC335" s="56">
        <f t="shared" si="231"/>
        <v>38991</v>
      </c>
      <c r="AD335" s="10">
        <f t="shared" si="232"/>
        <v>13.782917553636786</v>
      </c>
      <c r="AE335" s="10">
        <f t="shared" si="233"/>
        <v>18.960997271414048</v>
      </c>
      <c r="AF335" s="10">
        <f t="shared" si="234"/>
        <v>21.118835798032176</v>
      </c>
      <c r="AG335" s="10">
        <f t="shared" si="213"/>
        <v>-0.63207117240285937</v>
      </c>
      <c r="AH335" s="10"/>
      <c r="AI335" s="10">
        <f t="shared" si="222"/>
        <v>14.564410461675292</v>
      </c>
      <c r="AJ335" s="10">
        <f t="shared" si="235"/>
        <v>4</v>
      </c>
      <c r="AK335" s="10">
        <f t="shared" si="236"/>
        <v>2</v>
      </c>
      <c r="AL335" s="10">
        <f t="shared" si="237"/>
        <v>1</v>
      </c>
      <c r="AM335" s="10">
        <f t="shared" si="238"/>
        <v>5</v>
      </c>
      <c r="AN335" s="10" t="str">
        <f t="shared" si="239"/>
        <v/>
      </c>
      <c r="AO335" s="10">
        <f t="shared" si="240"/>
        <v>3</v>
      </c>
      <c r="AP335" s="11" t="str">
        <f t="shared" ref="AP335:AT344" si="257">INDEX($AJ$12:$AO$12,MATCH(AP$12,$AJ335:$AO335,0))</f>
        <v>コア</v>
      </c>
      <c r="AQ335" s="11" t="str">
        <f t="shared" si="257"/>
        <v>成長</v>
      </c>
      <c r="AR335" s="11" t="str">
        <f t="shared" si="257"/>
        <v>市場P</v>
      </c>
      <c r="AS335" s="11" t="str">
        <f t="shared" si="257"/>
        <v>割安</v>
      </c>
      <c r="AT335" s="11" t="str">
        <f t="shared" si="257"/>
        <v>小型</v>
      </c>
      <c r="AU335" s="10">
        <f t="shared" si="214"/>
        <v>21.12</v>
      </c>
      <c r="AV335" s="10">
        <f t="shared" si="215"/>
        <v>18.96</v>
      </c>
      <c r="AW335" s="10">
        <f t="shared" si="216"/>
        <v>14.56</v>
      </c>
      <c r="AX335" s="10">
        <f t="shared" si="217"/>
        <v>13.78</v>
      </c>
      <c r="AY335" s="10">
        <f t="shared" si="218"/>
        <v>-0.63</v>
      </c>
      <c r="AZ335" s="10">
        <f t="shared" si="241"/>
        <v>0.56336539477854775</v>
      </c>
      <c r="BA335" s="10">
        <f t="shared" si="242"/>
        <v>1.0957533872874459</v>
      </c>
      <c r="BB335" s="10">
        <f t="shared" si="243"/>
        <v>1.6113486394978116</v>
      </c>
      <c r="BC335" s="10">
        <f t="shared" si="244"/>
        <v>-1.4889604777245213</v>
      </c>
      <c r="BD335" s="10"/>
      <c r="BE335" s="10">
        <f t="shared" si="219"/>
        <v>0.61064459433068929</v>
      </c>
      <c r="BF335" s="10">
        <f t="shared" si="245"/>
        <v>4</v>
      </c>
      <c r="BG335" s="10">
        <f t="shared" si="246"/>
        <v>2</v>
      </c>
      <c r="BH335" s="10">
        <f t="shared" si="247"/>
        <v>1</v>
      </c>
      <c r="BI335" s="10">
        <f t="shared" si="248"/>
        <v>5</v>
      </c>
      <c r="BJ335" s="10" t="str">
        <f t="shared" si="249"/>
        <v/>
      </c>
      <c r="BK335" s="10">
        <f t="shared" si="250"/>
        <v>3</v>
      </c>
      <c r="BL335" s="3" t="str">
        <f t="shared" si="251"/>
        <v>コア</v>
      </c>
      <c r="BM335" s="3" t="str">
        <f t="shared" si="251"/>
        <v>成長</v>
      </c>
      <c r="BN335" s="3" t="str">
        <f t="shared" si="251"/>
        <v>市場P</v>
      </c>
      <c r="BO335" s="3" t="str">
        <f t="shared" si="251"/>
        <v>割安</v>
      </c>
      <c r="BP335" s="3" t="str">
        <f t="shared" si="251"/>
        <v>小型</v>
      </c>
      <c r="BQ335" s="10">
        <f t="shared" si="252"/>
        <v>1.61</v>
      </c>
      <c r="BR335" s="10">
        <f t="shared" si="253"/>
        <v>1.1000000000000001</v>
      </c>
      <c r="BS335" s="10">
        <f t="shared" si="254"/>
        <v>0.61</v>
      </c>
      <c r="BT335" s="10">
        <f t="shared" si="255"/>
        <v>0.56000000000000005</v>
      </c>
      <c r="BU335" s="10">
        <f t="shared" si="256"/>
        <v>-1.49</v>
      </c>
    </row>
    <row r="336" spans="1:73" x14ac:dyDescent="0.2">
      <c r="A336" s="1">
        <v>200611</v>
      </c>
      <c r="B336" s="5">
        <v>471.44</v>
      </c>
      <c r="C336" s="1">
        <v>952.96</v>
      </c>
      <c r="D336" s="1">
        <v>210.87</v>
      </c>
      <c r="E336" s="1">
        <v>469.52</v>
      </c>
      <c r="F336" s="5">
        <v>943.03</v>
      </c>
      <c r="G336" s="5">
        <v>221.01</v>
      </c>
      <c r="H336" s="5">
        <v>409.1</v>
      </c>
      <c r="I336" s="1">
        <v>879.72</v>
      </c>
      <c r="J336" s="5">
        <v>201.19</v>
      </c>
      <c r="K336" s="1">
        <v>594.01</v>
      </c>
      <c r="L336" s="1">
        <v>943.34</v>
      </c>
      <c r="M336" s="1">
        <v>285.76</v>
      </c>
      <c r="N336" s="1">
        <v>561.05999999999995</v>
      </c>
      <c r="O336" s="1">
        <v>926.22</v>
      </c>
      <c r="P336" s="1">
        <v>256.39</v>
      </c>
      <c r="Q336" s="5">
        <v>493.01</v>
      </c>
      <c r="R336" s="1">
        <v>857.86</v>
      </c>
      <c r="S336" s="1">
        <v>211.57</v>
      </c>
      <c r="T336" s="1">
        <v>161.96</v>
      </c>
      <c r="U336" s="1">
        <v>218.95</v>
      </c>
      <c r="V336" s="1">
        <v>71.709999999999994</v>
      </c>
      <c r="W336" s="1">
        <v>183.93</v>
      </c>
      <c r="X336" s="1">
        <v>214.6</v>
      </c>
      <c r="Y336" s="1">
        <v>101.78</v>
      </c>
      <c r="Z336" s="5">
        <v>1328.8</v>
      </c>
      <c r="AA336" s="1">
        <v>1576.93</v>
      </c>
      <c r="AB336" s="1">
        <v>1056.08</v>
      </c>
      <c r="AC336" s="56">
        <f t="shared" si="231"/>
        <v>39022</v>
      </c>
      <c r="AD336" s="10">
        <f t="shared" si="232"/>
        <v>7.4041593585567611</v>
      </c>
      <c r="AE336" s="10">
        <f t="shared" si="233"/>
        <v>8.8290328934409921</v>
      </c>
      <c r="AF336" s="10">
        <f t="shared" si="234"/>
        <v>12.134418770386212</v>
      </c>
      <c r="AG336" s="10">
        <f t="shared" si="213"/>
        <v>-7.5600472502953213</v>
      </c>
      <c r="AH336" s="10"/>
      <c r="AI336" s="10">
        <f t="shared" si="222"/>
        <v>6.5802560236132068</v>
      </c>
      <c r="AJ336" s="10">
        <f t="shared" si="235"/>
        <v>3</v>
      </c>
      <c r="AK336" s="10">
        <f t="shared" si="236"/>
        <v>2</v>
      </c>
      <c r="AL336" s="10">
        <f t="shared" si="237"/>
        <v>1</v>
      </c>
      <c r="AM336" s="10">
        <f t="shared" si="238"/>
        <v>5</v>
      </c>
      <c r="AN336" s="10" t="str">
        <f t="shared" si="239"/>
        <v/>
      </c>
      <c r="AO336" s="10">
        <f t="shared" si="240"/>
        <v>4</v>
      </c>
      <c r="AP336" s="11" t="str">
        <f t="shared" si="257"/>
        <v>コア</v>
      </c>
      <c r="AQ336" s="11" t="str">
        <f t="shared" si="257"/>
        <v>成長</v>
      </c>
      <c r="AR336" s="11" t="str">
        <f t="shared" si="257"/>
        <v>割安</v>
      </c>
      <c r="AS336" s="11" t="str">
        <f t="shared" si="257"/>
        <v>市場P</v>
      </c>
      <c r="AT336" s="11" t="str">
        <f t="shared" si="257"/>
        <v>小型</v>
      </c>
      <c r="AU336" s="10">
        <f t="shared" si="214"/>
        <v>12.13</v>
      </c>
      <c r="AV336" s="10">
        <f t="shared" si="215"/>
        <v>8.83</v>
      </c>
      <c r="AW336" s="10">
        <f t="shared" si="216"/>
        <v>7.4</v>
      </c>
      <c r="AX336" s="10">
        <f t="shared" si="217"/>
        <v>6.58</v>
      </c>
      <c r="AY336" s="10">
        <f t="shared" si="218"/>
        <v>-7.56</v>
      </c>
      <c r="AZ336" s="10">
        <f t="shared" si="241"/>
        <v>-0.88288155723489359</v>
      </c>
      <c r="BA336" s="10">
        <f t="shared" si="242"/>
        <v>-0.60265347425230154</v>
      </c>
      <c r="BB336" s="10">
        <f t="shared" si="243"/>
        <v>-0.49860148364342383</v>
      </c>
      <c r="BC336" s="10">
        <f t="shared" si="244"/>
        <v>-1.6929212362911339</v>
      </c>
      <c r="BD336" s="10"/>
      <c r="BE336" s="10">
        <f t="shared" si="219"/>
        <v>-0.79954610267933823</v>
      </c>
      <c r="BF336" s="10">
        <f t="shared" si="245"/>
        <v>4</v>
      </c>
      <c r="BG336" s="10">
        <f t="shared" si="246"/>
        <v>2</v>
      </c>
      <c r="BH336" s="10">
        <f t="shared" si="247"/>
        <v>1</v>
      </c>
      <c r="BI336" s="10">
        <f t="shared" si="248"/>
        <v>5</v>
      </c>
      <c r="BJ336" s="10" t="str">
        <f t="shared" si="249"/>
        <v/>
      </c>
      <c r="BK336" s="10">
        <f t="shared" si="250"/>
        <v>3</v>
      </c>
      <c r="BL336" s="3" t="str">
        <f t="shared" si="251"/>
        <v>コア</v>
      </c>
      <c r="BM336" s="3" t="str">
        <f t="shared" si="251"/>
        <v>成長</v>
      </c>
      <c r="BN336" s="3" t="str">
        <f t="shared" si="251"/>
        <v>市場P</v>
      </c>
      <c r="BO336" s="3" t="str">
        <f t="shared" si="251"/>
        <v>割安</v>
      </c>
      <c r="BP336" s="3" t="str">
        <f t="shared" si="251"/>
        <v>小型</v>
      </c>
      <c r="BQ336" s="10">
        <f t="shared" si="252"/>
        <v>-0.5</v>
      </c>
      <c r="BR336" s="10">
        <f t="shared" si="253"/>
        <v>-0.6</v>
      </c>
      <c r="BS336" s="10">
        <f t="shared" si="254"/>
        <v>-0.8</v>
      </c>
      <c r="BT336" s="10">
        <f t="shared" si="255"/>
        <v>-0.88</v>
      </c>
      <c r="BU336" s="10">
        <f t="shared" si="256"/>
        <v>-1.69</v>
      </c>
    </row>
    <row r="337" spans="1:73" x14ac:dyDescent="0.2">
      <c r="A337" s="1">
        <v>200612</v>
      </c>
      <c r="B337" s="5">
        <v>494.61</v>
      </c>
      <c r="C337" s="1">
        <v>1001.49</v>
      </c>
      <c r="D337" s="1">
        <v>220.86</v>
      </c>
      <c r="E337" s="1">
        <v>494.08</v>
      </c>
      <c r="F337" s="5">
        <v>994.51</v>
      </c>
      <c r="G337" s="5">
        <v>232.12</v>
      </c>
      <c r="H337" s="5">
        <v>433.29</v>
      </c>
      <c r="I337" s="1">
        <v>935.87</v>
      </c>
      <c r="J337" s="5">
        <v>212.41</v>
      </c>
      <c r="K337" s="1">
        <v>619.28</v>
      </c>
      <c r="L337" s="1">
        <v>985.51</v>
      </c>
      <c r="M337" s="1">
        <v>297.14999999999998</v>
      </c>
      <c r="N337" s="1">
        <v>582.99</v>
      </c>
      <c r="O337" s="1">
        <v>964.87</v>
      </c>
      <c r="P337" s="1">
        <v>265.45</v>
      </c>
      <c r="Q337" s="5">
        <v>508.29</v>
      </c>
      <c r="R337" s="1">
        <v>888.58</v>
      </c>
      <c r="S337" s="1">
        <v>216.2</v>
      </c>
      <c r="T337" s="1">
        <v>167.15</v>
      </c>
      <c r="U337" s="1">
        <v>226.82</v>
      </c>
      <c r="V337" s="1">
        <v>73.540000000000006</v>
      </c>
      <c r="W337" s="1">
        <v>189.25</v>
      </c>
      <c r="X337" s="1">
        <v>222.24</v>
      </c>
      <c r="Y337" s="1">
        <v>103.04</v>
      </c>
      <c r="Z337" s="5">
        <v>1395.12</v>
      </c>
      <c r="AA337" s="1">
        <v>1658.48</v>
      </c>
      <c r="AB337" s="1">
        <v>1106.92</v>
      </c>
      <c r="AC337" s="56">
        <f t="shared" si="231"/>
        <v>39052</v>
      </c>
      <c r="AD337" s="10">
        <f t="shared" si="232"/>
        <v>8.2789857044867965</v>
      </c>
      <c r="AE337" s="10">
        <f t="shared" si="233"/>
        <v>4.5491397171425918</v>
      </c>
      <c r="AF337" s="10">
        <f t="shared" si="234"/>
        <v>11.67268041237115</v>
      </c>
      <c r="AG337" s="10">
        <f t="shared" si="213"/>
        <v>-13.510524255985301</v>
      </c>
      <c r="AH337" s="10"/>
      <c r="AI337" s="10">
        <f t="shared" si="222"/>
        <v>4.1896312228346</v>
      </c>
      <c r="AJ337" s="10">
        <f t="shared" si="235"/>
        <v>2</v>
      </c>
      <c r="AK337" s="10">
        <f t="shared" si="236"/>
        <v>3</v>
      </c>
      <c r="AL337" s="10">
        <f t="shared" si="237"/>
        <v>1</v>
      </c>
      <c r="AM337" s="10">
        <f t="shared" si="238"/>
        <v>5</v>
      </c>
      <c r="AN337" s="10" t="str">
        <f t="shared" si="239"/>
        <v/>
      </c>
      <c r="AO337" s="10">
        <f t="shared" si="240"/>
        <v>4</v>
      </c>
      <c r="AP337" s="11" t="str">
        <f t="shared" si="257"/>
        <v>コア</v>
      </c>
      <c r="AQ337" s="11" t="str">
        <f t="shared" si="257"/>
        <v>割安</v>
      </c>
      <c r="AR337" s="11" t="str">
        <f t="shared" si="257"/>
        <v>成長</v>
      </c>
      <c r="AS337" s="11" t="str">
        <f t="shared" si="257"/>
        <v>市場P</v>
      </c>
      <c r="AT337" s="11" t="str">
        <f t="shared" si="257"/>
        <v>小型</v>
      </c>
      <c r="AU337" s="10">
        <f t="shared" si="214"/>
        <v>11.67</v>
      </c>
      <c r="AV337" s="10">
        <f t="shared" si="215"/>
        <v>8.2799999999999994</v>
      </c>
      <c r="AW337" s="10">
        <f t="shared" si="216"/>
        <v>4.55</v>
      </c>
      <c r="AX337" s="10">
        <f t="shared" si="217"/>
        <v>4.1900000000000004</v>
      </c>
      <c r="AY337" s="10">
        <f t="shared" si="218"/>
        <v>-13.51</v>
      </c>
      <c r="AZ337" s="10">
        <f t="shared" si="241"/>
        <v>5.4589991834830265</v>
      </c>
      <c r="BA337" s="10">
        <f t="shared" si="242"/>
        <v>5.0269218587394304</v>
      </c>
      <c r="BB337" s="10">
        <f t="shared" si="243"/>
        <v>5.912979711561972</v>
      </c>
      <c r="BC337" s="10">
        <f t="shared" si="244"/>
        <v>3.0993286140240661</v>
      </c>
      <c r="BD337" s="10"/>
      <c r="BE337" s="10">
        <f t="shared" si="219"/>
        <v>4.9909692956050522</v>
      </c>
      <c r="BF337" s="10">
        <f t="shared" si="245"/>
        <v>2</v>
      </c>
      <c r="BG337" s="10">
        <f t="shared" si="246"/>
        <v>3</v>
      </c>
      <c r="BH337" s="10">
        <f t="shared" si="247"/>
        <v>1</v>
      </c>
      <c r="BI337" s="10">
        <f t="shared" si="248"/>
        <v>5</v>
      </c>
      <c r="BJ337" s="10" t="str">
        <f t="shared" si="249"/>
        <v/>
      </c>
      <c r="BK337" s="10">
        <f t="shared" si="250"/>
        <v>4</v>
      </c>
      <c r="BL337" s="3" t="str">
        <f t="shared" si="251"/>
        <v>コア</v>
      </c>
      <c r="BM337" s="3" t="str">
        <f t="shared" si="251"/>
        <v>割安</v>
      </c>
      <c r="BN337" s="3" t="str">
        <f t="shared" si="251"/>
        <v>成長</v>
      </c>
      <c r="BO337" s="3" t="str">
        <f t="shared" si="251"/>
        <v>市場P</v>
      </c>
      <c r="BP337" s="3" t="str">
        <f t="shared" si="251"/>
        <v>小型</v>
      </c>
      <c r="BQ337" s="10">
        <f t="shared" si="252"/>
        <v>5.91</v>
      </c>
      <c r="BR337" s="10">
        <f t="shared" si="253"/>
        <v>5.46</v>
      </c>
      <c r="BS337" s="10">
        <f t="shared" si="254"/>
        <v>5.03</v>
      </c>
      <c r="BT337" s="10">
        <f t="shared" si="255"/>
        <v>4.99</v>
      </c>
      <c r="BU337" s="10">
        <f t="shared" si="256"/>
        <v>3.1</v>
      </c>
    </row>
    <row r="338" spans="1:73" x14ac:dyDescent="0.2">
      <c r="A338" s="1">
        <v>200701</v>
      </c>
      <c r="B338" s="5">
        <v>506.48</v>
      </c>
      <c r="C338" s="1">
        <v>1035.51</v>
      </c>
      <c r="D338" s="1">
        <v>223.95</v>
      </c>
      <c r="E338" s="1">
        <v>505.38</v>
      </c>
      <c r="F338" s="5">
        <v>1029.07</v>
      </c>
      <c r="G338" s="5">
        <v>234.95</v>
      </c>
      <c r="H338" s="5">
        <v>444.43</v>
      </c>
      <c r="I338" s="1">
        <v>972.73</v>
      </c>
      <c r="J338" s="5">
        <v>215.8</v>
      </c>
      <c r="K338" s="1">
        <v>630.87</v>
      </c>
      <c r="L338" s="1">
        <v>1014.76</v>
      </c>
      <c r="M338" s="1">
        <v>298.61</v>
      </c>
      <c r="N338" s="1">
        <v>595.96</v>
      </c>
      <c r="O338" s="1">
        <v>993.83</v>
      </c>
      <c r="P338" s="1">
        <v>268.43</v>
      </c>
      <c r="Q338" s="5">
        <v>523.86</v>
      </c>
      <c r="R338" s="1">
        <v>915.85</v>
      </c>
      <c r="S338" s="1">
        <v>222.8</v>
      </c>
      <c r="T338" s="1">
        <v>172.31</v>
      </c>
      <c r="U338" s="1">
        <v>233.86</v>
      </c>
      <c r="V338" s="1">
        <v>75.8</v>
      </c>
      <c r="W338" s="1">
        <v>194.94</v>
      </c>
      <c r="X338" s="1">
        <v>228.93</v>
      </c>
      <c r="Y338" s="1">
        <v>106.13</v>
      </c>
      <c r="Z338" s="5">
        <v>1428.48</v>
      </c>
      <c r="AA338" s="1">
        <v>1715.26</v>
      </c>
      <c r="AB338" s="1">
        <v>1122.23</v>
      </c>
      <c r="AC338" s="56">
        <f t="shared" si="231"/>
        <v>39083</v>
      </c>
      <c r="AD338" s="10">
        <f t="shared" si="232"/>
        <v>7.0431472081218249</v>
      </c>
      <c r="AE338" s="10">
        <f t="shared" si="233"/>
        <v>2.6789616292282048</v>
      </c>
      <c r="AF338" s="10">
        <f t="shared" si="234"/>
        <v>9.6978822135558076</v>
      </c>
      <c r="AG338" s="10">
        <f t="shared" si="213"/>
        <v>-13.341383930786909</v>
      </c>
      <c r="AH338" s="10"/>
      <c r="AI338" s="10">
        <f t="shared" si="222"/>
        <v>2.8645495787427144</v>
      </c>
      <c r="AJ338" s="10">
        <f t="shared" si="235"/>
        <v>2</v>
      </c>
      <c r="AK338" s="10">
        <f t="shared" si="236"/>
        <v>4</v>
      </c>
      <c r="AL338" s="10">
        <f t="shared" si="237"/>
        <v>1</v>
      </c>
      <c r="AM338" s="10">
        <f t="shared" si="238"/>
        <v>5</v>
      </c>
      <c r="AN338" s="10" t="str">
        <f t="shared" si="239"/>
        <v/>
      </c>
      <c r="AO338" s="10">
        <f t="shared" si="240"/>
        <v>3</v>
      </c>
      <c r="AP338" s="11" t="str">
        <f t="shared" si="257"/>
        <v>コア</v>
      </c>
      <c r="AQ338" s="11" t="str">
        <f t="shared" si="257"/>
        <v>割安</v>
      </c>
      <c r="AR338" s="11" t="str">
        <f t="shared" si="257"/>
        <v>市場P</v>
      </c>
      <c r="AS338" s="11" t="str">
        <f t="shared" si="257"/>
        <v>成長</v>
      </c>
      <c r="AT338" s="11" t="str">
        <f t="shared" si="257"/>
        <v>小型</v>
      </c>
      <c r="AU338" s="10">
        <f t="shared" si="214"/>
        <v>9.6999999999999993</v>
      </c>
      <c r="AV338" s="10">
        <f t="shared" si="215"/>
        <v>7.04</v>
      </c>
      <c r="AW338" s="10">
        <f t="shared" si="216"/>
        <v>2.86</v>
      </c>
      <c r="AX338" s="10">
        <f t="shared" si="217"/>
        <v>2.68</v>
      </c>
      <c r="AY338" s="10">
        <f t="shared" si="218"/>
        <v>-13.34</v>
      </c>
      <c r="AZ338" s="10">
        <f t="shared" si="241"/>
        <v>3.4750781792038277</v>
      </c>
      <c r="BA338" s="10">
        <f t="shared" si="242"/>
        <v>1.2191969670859892</v>
      </c>
      <c r="BB338" s="10">
        <f t="shared" si="243"/>
        <v>2.5710263334025596</v>
      </c>
      <c r="BC338" s="10">
        <f t="shared" si="244"/>
        <v>3.0632119459363727</v>
      </c>
      <c r="BD338" s="10"/>
      <c r="BE338" s="10">
        <f t="shared" si="219"/>
        <v>2.3911921555135107</v>
      </c>
      <c r="BF338" s="10">
        <f t="shared" si="245"/>
        <v>1</v>
      </c>
      <c r="BG338" s="10">
        <f t="shared" si="246"/>
        <v>5</v>
      </c>
      <c r="BH338" s="10">
        <f t="shared" si="247"/>
        <v>3</v>
      </c>
      <c r="BI338" s="10">
        <f t="shared" si="248"/>
        <v>2</v>
      </c>
      <c r="BJ338" s="10" t="str">
        <f t="shared" si="249"/>
        <v/>
      </c>
      <c r="BK338" s="10">
        <f t="shared" si="250"/>
        <v>4</v>
      </c>
      <c r="BL338" s="3" t="str">
        <f t="shared" si="251"/>
        <v>割安</v>
      </c>
      <c r="BM338" s="3" t="str">
        <f t="shared" si="251"/>
        <v>小型</v>
      </c>
      <c r="BN338" s="3" t="str">
        <f t="shared" si="251"/>
        <v>コア</v>
      </c>
      <c r="BO338" s="3" t="str">
        <f t="shared" si="251"/>
        <v>市場P</v>
      </c>
      <c r="BP338" s="3" t="str">
        <f t="shared" si="251"/>
        <v>成長</v>
      </c>
      <c r="BQ338" s="10">
        <f t="shared" si="252"/>
        <v>3.48</v>
      </c>
      <c r="BR338" s="10">
        <f t="shared" si="253"/>
        <v>3.06</v>
      </c>
      <c r="BS338" s="10">
        <f t="shared" si="254"/>
        <v>2.57</v>
      </c>
      <c r="BT338" s="10">
        <f t="shared" si="255"/>
        <v>2.39</v>
      </c>
      <c r="BU338" s="10">
        <f t="shared" si="256"/>
        <v>1.22</v>
      </c>
    </row>
    <row r="339" spans="1:73" x14ac:dyDescent="0.2">
      <c r="A339" s="1">
        <v>200702</v>
      </c>
      <c r="B339" s="5">
        <v>515.29999999999995</v>
      </c>
      <c r="C339" s="1">
        <v>1064.6099999999999</v>
      </c>
      <c r="D339" s="1">
        <v>225.41</v>
      </c>
      <c r="E339" s="1">
        <v>514.76</v>
      </c>
      <c r="F339" s="5">
        <v>1059.75</v>
      </c>
      <c r="G339" s="5">
        <v>236.88</v>
      </c>
      <c r="H339" s="5">
        <v>453.27</v>
      </c>
      <c r="I339" s="1">
        <v>1007.71</v>
      </c>
      <c r="J339" s="5">
        <v>217.56</v>
      </c>
      <c r="K339" s="1">
        <v>641.35</v>
      </c>
      <c r="L339" s="1">
        <v>1038.1500000000001</v>
      </c>
      <c r="M339" s="1">
        <v>301.10000000000002</v>
      </c>
      <c r="N339" s="1">
        <v>604.84</v>
      </c>
      <c r="O339" s="1">
        <v>1016.03</v>
      </c>
      <c r="P339" s="1">
        <v>269.52999999999997</v>
      </c>
      <c r="Q339" s="5">
        <v>529.54</v>
      </c>
      <c r="R339" s="1">
        <v>935.01</v>
      </c>
      <c r="S339" s="1">
        <v>220.9</v>
      </c>
      <c r="T339" s="1">
        <v>174.31</v>
      </c>
      <c r="U339" s="1">
        <v>238.78</v>
      </c>
      <c r="V339" s="1">
        <v>75.459999999999994</v>
      </c>
      <c r="W339" s="1">
        <v>196.78</v>
      </c>
      <c r="X339" s="1">
        <v>233.68</v>
      </c>
      <c r="Y339" s="1">
        <v>104.1</v>
      </c>
      <c r="Z339" s="5">
        <v>1453.86</v>
      </c>
      <c r="AA339" s="1">
        <v>1763.94</v>
      </c>
      <c r="AB339" s="1">
        <v>1130.29</v>
      </c>
      <c r="AC339" s="56">
        <f t="shared" si="231"/>
        <v>39114</v>
      </c>
      <c r="AD339" s="10">
        <f t="shared" si="232"/>
        <v>11.469322927075542</v>
      </c>
      <c r="AE339" s="10">
        <f t="shared" si="233"/>
        <v>6.6018631024706398</v>
      </c>
      <c r="AF339" s="10">
        <f t="shared" si="234"/>
        <v>13.201468494792824</v>
      </c>
      <c r="AG339" s="10">
        <f t="shared" si="213"/>
        <v>-5.9414909678680017</v>
      </c>
      <c r="AH339" s="10"/>
      <c r="AI339" s="10">
        <f t="shared" si="222"/>
        <v>7.4680484613735665</v>
      </c>
      <c r="AJ339" s="10">
        <f t="shared" si="235"/>
        <v>2</v>
      </c>
      <c r="AK339" s="10">
        <f t="shared" si="236"/>
        <v>4</v>
      </c>
      <c r="AL339" s="10">
        <f t="shared" si="237"/>
        <v>1</v>
      </c>
      <c r="AM339" s="10">
        <f t="shared" si="238"/>
        <v>5</v>
      </c>
      <c r="AN339" s="10" t="str">
        <f t="shared" si="239"/>
        <v/>
      </c>
      <c r="AO339" s="10">
        <f t="shared" si="240"/>
        <v>3</v>
      </c>
      <c r="AP339" s="11" t="str">
        <f t="shared" si="257"/>
        <v>コア</v>
      </c>
      <c r="AQ339" s="11" t="str">
        <f t="shared" si="257"/>
        <v>割安</v>
      </c>
      <c r="AR339" s="11" t="str">
        <f t="shared" si="257"/>
        <v>市場P</v>
      </c>
      <c r="AS339" s="11" t="str">
        <f t="shared" si="257"/>
        <v>成長</v>
      </c>
      <c r="AT339" s="11" t="str">
        <f t="shared" si="257"/>
        <v>小型</v>
      </c>
      <c r="AU339" s="10">
        <f t="shared" si="214"/>
        <v>13.2</v>
      </c>
      <c r="AV339" s="10">
        <f t="shared" si="215"/>
        <v>11.47</v>
      </c>
      <c r="AW339" s="10">
        <f t="shared" si="216"/>
        <v>7.47</v>
      </c>
      <c r="AX339" s="10">
        <f t="shared" si="217"/>
        <v>6.6</v>
      </c>
      <c r="AY339" s="10">
        <f t="shared" si="218"/>
        <v>-5.94</v>
      </c>
      <c r="AZ339" s="10">
        <f t="shared" si="241"/>
        <v>2.9813326595858447</v>
      </c>
      <c r="BA339" s="10">
        <f t="shared" si="242"/>
        <v>0.8214513726324757</v>
      </c>
      <c r="BB339" s="10">
        <f t="shared" si="243"/>
        <v>1.9890646446009352</v>
      </c>
      <c r="BC339" s="10">
        <f t="shared" si="244"/>
        <v>1.0842591532088663</v>
      </c>
      <c r="BD339" s="10"/>
      <c r="BE339" s="10">
        <f t="shared" si="219"/>
        <v>1.7767137096774022</v>
      </c>
      <c r="BF339" s="10">
        <f t="shared" si="245"/>
        <v>1</v>
      </c>
      <c r="BG339" s="10">
        <f t="shared" si="246"/>
        <v>5</v>
      </c>
      <c r="BH339" s="10">
        <f t="shared" si="247"/>
        <v>2</v>
      </c>
      <c r="BI339" s="10">
        <f t="shared" si="248"/>
        <v>4</v>
      </c>
      <c r="BJ339" s="10" t="str">
        <f t="shared" si="249"/>
        <v/>
      </c>
      <c r="BK339" s="10">
        <f t="shared" si="250"/>
        <v>3</v>
      </c>
      <c r="BL339" s="3" t="str">
        <f t="shared" si="251"/>
        <v>割安</v>
      </c>
      <c r="BM339" s="3" t="str">
        <f t="shared" si="251"/>
        <v>コア</v>
      </c>
      <c r="BN339" s="3" t="str">
        <f t="shared" si="251"/>
        <v>市場P</v>
      </c>
      <c r="BO339" s="3" t="str">
        <f t="shared" si="251"/>
        <v>小型</v>
      </c>
      <c r="BP339" s="3" t="str">
        <f t="shared" si="251"/>
        <v>成長</v>
      </c>
      <c r="BQ339" s="10">
        <f t="shared" si="252"/>
        <v>2.98</v>
      </c>
      <c r="BR339" s="10">
        <f t="shared" si="253"/>
        <v>1.99</v>
      </c>
      <c r="BS339" s="10">
        <f t="shared" si="254"/>
        <v>1.78</v>
      </c>
      <c r="BT339" s="10">
        <f t="shared" si="255"/>
        <v>1.08</v>
      </c>
      <c r="BU339" s="10">
        <f t="shared" si="256"/>
        <v>0.82</v>
      </c>
    </row>
    <row r="340" spans="1:73" x14ac:dyDescent="0.2">
      <c r="A340" s="1">
        <v>200703</v>
      </c>
      <c r="B340" s="5">
        <v>507.05</v>
      </c>
      <c r="C340" s="1">
        <v>1054.33</v>
      </c>
      <c r="D340" s="1">
        <v>220.3</v>
      </c>
      <c r="E340" s="1">
        <v>506.35</v>
      </c>
      <c r="F340" s="5">
        <v>1049.1500000000001</v>
      </c>
      <c r="G340" s="5">
        <v>231.6</v>
      </c>
      <c r="H340" s="5">
        <v>444.47</v>
      </c>
      <c r="I340" s="1">
        <v>993.63</v>
      </c>
      <c r="J340" s="5">
        <v>212.45</v>
      </c>
      <c r="K340" s="1">
        <v>633.76</v>
      </c>
      <c r="L340" s="1">
        <v>1032.3499999999999</v>
      </c>
      <c r="M340" s="1">
        <v>295.07</v>
      </c>
      <c r="N340" s="1">
        <v>597.26</v>
      </c>
      <c r="O340" s="1">
        <v>1009.48</v>
      </c>
      <c r="P340" s="1">
        <v>263.74</v>
      </c>
      <c r="Q340" s="5">
        <v>522.05999999999995</v>
      </c>
      <c r="R340" s="1">
        <v>927.37</v>
      </c>
      <c r="S340" s="1">
        <v>215.18</v>
      </c>
      <c r="T340" s="1">
        <v>171.64</v>
      </c>
      <c r="U340" s="1">
        <v>236.14</v>
      </c>
      <c r="V340" s="1">
        <v>73.75</v>
      </c>
      <c r="W340" s="1">
        <v>194.47</v>
      </c>
      <c r="X340" s="1">
        <v>232.95</v>
      </c>
      <c r="Y340" s="1">
        <v>100.51</v>
      </c>
      <c r="Z340" s="5">
        <v>1430.6</v>
      </c>
      <c r="AA340" s="1">
        <v>1746.68</v>
      </c>
      <c r="AB340" s="1">
        <v>1105.05</v>
      </c>
      <c r="AC340" s="56">
        <f t="shared" si="231"/>
        <v>39142</v>
      </c>
      <c r="AD340" s="10">
        <f t="shared" si="232"/>
        <v>5.7738839375730988</v>
      </c>
      <c r="AE340" s="10">
        <f t="shared" si="233"/>
        <v>-0.56671818650180228</v>
      </c>
      <c r="AF340" s="10">
        <f t="shared" si="234"/>
        <v>6.5466487678588647</v>
      </c>
      <c r="AG340" s="10">
        <f t="shared" si="213"/>
        <v>-12.111111111111118</v>
      </c>
      <c r="AH340" s="10"/>
      <c r="AI340" s="10">
        <f t="shared" si="222"/>
        <v>0.96832476991699501</v>
      </c>
      <c r="AJ340" s="10">
        <f t="shared" si="235"/>
        <v>2</v>
      </c>
      <c r="AK340" s="10">
        <f t="shared" si="236"/>
        <v>4</v>
      </c>
      <c r="AL340" s="10">
        <f t="shared" si="237"/>
        <v>1</v>
      </c>
      <c r="AM340" s="10">
        <f t="shared" si="238"/>
        <v>5</v>
      </c>
      <c r="AN340" s="10" t="str">
        <f t="shared" si="239"/>
        <v/>
      </c>
      <c r="AO340" s="10">
        <f t="shared" si="240"/>
        <v>3</v>
      </c>
      <c r="AP340" s="11" t="str">
        <f t="shared" si="257"/>
        <v>コア</v>
      </c>
      <c r="AQ340" s="11" t="str">
        <f t="shared" si="257"/>
        <v>割安</v>
      </c>
      <c r="AR340" s="11" t="str">
        <f t="shared" si="257"/>
        <v>市場P</v>
      </c>
      <c r="AS340" s="11" t="str">
        <f t="shared" si="257"/>
        <v>成長</v>
      </c>
      <c r="AT340" s="11" t="str">
        <f t="shared" si="257"/>
        <v>小型</v>
      </c>
      <c r="AU340" s="10">
        <f t="shared" si="214"/>
        <v>6.55</v>
      </c>
      <c r="AV340" s="10">
        <f t="shared" si="215"/>
        <v>5.77</v>
      </c>
      <c r="AW340" s="10">
        <f t="shared" si="216"/>
        <v>0.97</v>
      </c>
      <c r="AX340" s="10">
        <f t="shared" si="217"/>
        <v>-0.56999999999999995</v>
      </c>
      <c r="AY340" s="10">
        <f t="shared" si="218"/>
        <v>-12.11</v>
      </c>
      <c r="AZ340" s="10">
        <f t="shared" si="241"/>
        <v>-1.0002359046944909</v>
      </c>
      <c r="BA340" s="10">
        <f t="shared" si="242"/>
        <v>-2.2289766970618019</v>
      </c>
      <c r="BB340" s="10">
        <f t="shared" si="243"/>
        <v>-1.9414477022525078</v>
      </c>
      <c r="BC340" s="10">
        <f t="shared" si="244"/>
        <v>-1.4125467386788548</v>
      </c>
      <c r="BD340" s="10"/>
      <c r="BE340" s="10">
        <f t="shared" si="219"/>
        <v>-1.5998789429518601</v>
      </c>
      <c r="BF340" s="10">
        <f t="shared" si="245"/>
        <v>1</v>
      </c>
      <c r="BG340" s="10">
        <f t="shared" si="246"/>
        <v>5</v>
      </c>
      <c r="BH340" s="10">
        <f t="shared" si="247"/>
        <v>4</v>
      </c>
      <c r="BI340" s="10">
        <f t="shared" si="248"/>
        <v>2</v>
      </c>
      <c r="BJ340" s="10" t="str">
        <f t="shared" si="249"/>
        <v/>
      </c>
      <c r="BK340" s="10">
        <f t="shared" si="250"/>
        <v>3</v>
      </c>
      <c r="BL340" s="3" t="str">
        <f t="shared" si="251"/>
        <v>割安</v>
      </c>
      <c r="BM340" s="3" t="str">
        <f t="shared" si="251"/>
        <v>小型</v>
      </c>
      <c r="BN340" s="3" t="str">
        <f t="shared" si="251"/>
        <v>市場P</v>
      </c>
      <c r="BO340" s="3" t="str">
        <f t="shared" si="251"/>
        <v>コア</v>
      </c>
      <c r="BP340" s="3" t="str">
        <f t="shared" si="251"/>
        <v>成長</v>
      </c>
      <c r="BQ340" s="10">
        <f t="shared" si="252"/>
        <v>-1</v>
      </c>
      <c r="BR340" s="10">
        <f t="shared" si="253"/>
        <v>-1.41</v>
      </c>
      <c r="BS340" s="10">
        <f t="shared" si="254"/>
        <v>-1.6</v>
      </c>
      <c r="BT340" s="10">
        <f t="shared" si="255"/>
        <v>-1.94</v>
      </c>
      <c r="BU340" s="10">
        <f t="shared" si="256"/>
        <v>-2.23</v>
      </c>
    </row>
    <row r="341" spans="1:73" x14ac:dyDescent="0.2">
      <c r="A341" s="1">
        <v>200704</v>
      </c>
      <c r="B341" s="5">
        <v>503.41</v>
      </c>
      <c r="C341" s="1">
        <v>1043.6199999999999</v>
      </c>
      <c r="D341" s="1">
        <v>219.41</v>
      </c>
      <c r="E341" s="1">
        <v>502.94</v>
      </c>
      <c r="F341" s="5">
        <v>1036.04</v>
      </c>
      <c r="G341" s="5">
        <v>231.3</v>
      </c>
      <c r="H341" s="5">
        <v>440.28</v>
      </c>
      <c r="I341" s="1">
        <v>976.45</v>
      </c>
      <c r="J341" s="5">
        <v>211.71</v>
      </c>
      <c r="K341" s="1">
        <v>631.96</v>
      </c>
      <c r="L341" s="1">
        <v>1024.9100000000001</v>
      </c>
      <c r="M341" s="1">
        <v>295.94</v>
      </c>
      <c r="N341" s="1">
        <v>594.36</v>
      </c>
      <c r="O341" s="1">
        <v>1004.55</v>
      </c>
      <c r="P341" s="1">
        <v>262.47000000000003</v>
      </c>
      <c r="Q341" s="5">
        <v>517.01</v>
      </c>
      <c r="R341" s="1">
        <v>927.23</v>
      </c>
      <c r="S341" s="1">
        <v>209.01</v>
      </c>
      <c r="T341" s="1">
        <v>170.57</v>
      </c>
      <c r="U341" s="1">
        <v>237.2</v>
      </c>
      <c r="V341" s="1">
        <v>71.900000000000006</v>
      </c>
      <c r="W341" s="1">
        <v>191.24</v>
      </c>
      <c r="X341" s="1">
        <v>231.01</v>
      </c>
      <c r="Y341" s="1">
        <v>96.62</v>
      </c>
      <c r="Z341" s="5">
        <v>1421.05</v>
      </c>
      <c r="AA341" s="1">
        <v>1729.1</v>
      </c>
      <c r="AB341" s="1">
        <v>1101.53</v>
      </c>
      <c r="AC341" s="56">
        <f t="shared" si="231"/>
        <v>39173</v>
      </c>
      <c r="AD341" s="10">
        <f t="shared" si="232"/>
        <v>4.2776335124906861</v>
      </c>
      <c r="AE341" s="10">
        <f t="shared" si="233"/>
        <v>0.50840829096598927</v>
      </c>
      <c r="AF341" s="10">
        <f t="shared" si="234"/>
        <v>5.1389817556595663</v>
      </c>
      <c r="AG341" s="10">
        <f t="shared" si="213"/>
        <v>-11.122380567636803</v>
      </c>
      <c r="AH341" s="10"/>
      <c r="AI341" s="10">
        <f t="shared" si="222"/>
        <v>1.0057573388300378</v>
      </c>
      <c r="AJ341" s="10">
        <f t="shared" si="235"/>
        <v>2</v>
      </c>
      <c r="AK341" s="10">
        <f t="shared" si="236"/>
        <v>4</v>
      </c>
      <c r="AL341" s="10">
        <f t="shared" si="237"/>
        <v>1</v>
      </c>
      <c r="AM341" s="10">
        <f t="shared" si="238"/>
        <v>5</v>
      </c>
      <c r="AN341" s="10" t="str">
        <f t="shared" si="239"/>
        <v/>
      </c>
      <c r="AO341" s="10">
        <f t="shared" si="240"/>
        <v>3</v>
      </c>
      <c r="AP341" s="11" t="str">
        <f t="shared" si="257"/>
        <v>コア</v>
      </c>
      <c r="AQ341" s="11" t="str">
        <f t="shared" si="257"/>
        <v>割安</v>
      </c>
      <c r="AR341" s="11" t="str">
        <f t="shared" si="257"/>
        <v>市場P</v>
      </c>
      <c r="AS341" s="11" t="str">
        <f t="shared" si="257"/>
        <v>成長</v>
      </c>
      <c r="AT341" s="11" t="str">
        <f t="shared" si="257"/>
        <v>小型</v>
      </c>
      <c r="AU341" s="10">
        <f t="shared" si="214"/>
        <v>5.14</v>
      </c>
      <c r="AV341" s="10">
        <f t="shared" si="215"/>
        <v>4.28</v>
      </c>
      <c r="AW341" s="10">
        <f t="shared" si="216"/>
        <v>1.01</v>
      </c>
      <c r="AX341" s="10">
        <f t="shared" si="217"/>
        <v>0.51</v>
      </c>
      <c r="AY341" s="10">
        <f t="shared" si="218"/>
        <v>-11.12</v>
      </c>
      <c r="AZ341" s="10">
        <f t="shared" si="241"/>
        <v>-1.2495829957584803</v>
      </c>
      <c r="BA341" s="10">
        <f t="shared" si="242"/>
        <v>-0.12953367875646604</v>
      </c>
      <c r="BB341" s="10">
        <f t="shared" si="243"/>
        <v>-0.94269579499179912</v>
      </c>
      <c r="BC341" s="10">
        <f t="shared" si="244"/>
        <v>-0.96732176378193646</v>
      </c>
      <c r="BD341" s="10"/>
      <c r="BE341" s="10">
        <f t="shared" si="219"/>
        <v>-0.66755207605200262</v>
      </c>
      <c r="BF341" s="10">
        <f t="shared" si="245"/>
        <v>5</v>
      </c>
      <c r="BG341" s="10">
        <f t="shared" si="246"/>
        <v>1</v>
      </c>
      <c r="BH341" s="10">
        <f t="shared" si="247"/>
        <v>3</v>
      </c>
      <c r="BI341" s="10">
        <f t="shared" si="248"/>
        <v>4</v>
      </c>
      <c r="BJ341" s="10" t="str">
        <f t="shared" si="249"/>
        <v/>
      </c>
      <c r="BK341" s="10">
        <f t="shared" si="250"/>
        <v>2</v>
      </c>
      <c r="BL341" s="3" t="str">
        <f t="shared" si="251"/>
        <v>成長</v>
      </c>
      <c r="BM341" s="3" t="str">
        <f t="shared" si="251"/>
        <v>市場P</v>
      </c>
      <c r="BN341" s="3" t="str">
        <f t="shared" si="251"/>
        <v>コア</v>
      </c>
      <c r="BO341" s="3" t="str">
        <f t="shared" si="251"/>
        <v>小型</v>
      </c>
      <c r="BP341" s="3" t="str">
        <f t="shared" si="251"/>
        <v>割安</v>
      </c>
      <c r="BQ341" s="10">
        <f t="shared" si="252"/>
        <v>-0.13</v>
      </c>
      <c r="BR341" s="10">
        <f t="shared" si="253"/>
        <v>-0.67</v>
      </c>
      <c r="BS341" s="10">
        <f t="shared" si="254"/>
        <v>-0.94</v>
      </c>
      <c r="BT341" s="10">
        <f t="shared" si="255"/>
        <v>-0.97</v>
      </c>
      <c r="BU341" s="10">
        <f t="shared" si="256"/>
        <v>-1.25</v>
      </c>
    </row>
    <row r="342" spans="1:73" x14ac:dyDescent="0.2">
      <c r="A342" s="1">
        <v>200705</v>
      </c>
      <c r="B342" s="5">
        <v>519.14</v>
      </c>
      <c r="C342" s="1">
        <v>1070.9100000000001</v>
      </c>
      <c r="D342" s="1">
        <v>227.44</v>
      </c>
      <c r="E342" s="1">
        <v>521.37</v>
      </c>
      <c r="F342" s="5">
        <v>1069.7</v>
      </c>
      <c r="G342" s="5">
        <v>240.68</v>
      </c>
      <c r="H342" s="5">
        <v>463.01</v>
      </c>
      <c r="I342" s="1">
        <v>1021.72</v>
      </c>
      <c r="J342" s="5">
        <v>223.48</v>
      </c>
      <c r="K342" s="1">
        <v>641.39</v>
      </c>
      <c r="L342" s="1">
        <v>1042.5999999999999</v>
      </c>
      <c r="M342" s="1">
        <v>299.45999999999998</v>
      </c>
      <c r="N342" s="1">
        <v>600.53</v>
      </c>
      <c r="O342" s="1">
        <v>1015.94</v>
      </c>
      <c r="P342" s="1">
        <v>264.83</v>
      </c>
      <c r="Q342" s="5">
        <v>516.78</v>
      </c>
      <c r="R342" s="1">
        <v>926.69</v>
      </c>
      <c r="S342" s="1">
        <v>208.98</v>
      </c>
      <c r="T342" s="1">
        <v>171.05</v>
      </c>
      <c r="U342" s="1">
        <v>237.49</v>
      </c>
      <c r="V342" s="1">
        <v>72.319999999999993</v>
      </c>
      <c r="W342" s="1">
        <v>189.87</v>
      </c>
      <c r="X342" s="1">
        <v>230.13</v>
      </c>
      <c r="Y342" s="1">
        <v>95.02</v>
      </c>
      <c r="Z342" s="5">
        <v>1467.26</v>
      </c>
      <c r="AA342" s="1">
        <v>1776.83</v>
      </c>
      <c r="AB342" s="1">
        <v>1142.8699999999999</v>
      </c>
      <c r="AC342" s="56">
        <f t="shared" si="231"/>
        <v>39203</v>
      </c>
      <c r="AD342" s="10">
        <f t="shared" si="232"/>
        <v>16.44514113408011</v>
      </c>
      <c r="AE342" s="10">
        <f t="shared" si="233"/>
        <v>13.597961013829241</v>
      </c>
      <c r="AF342" s="10">
        <f t="shared" si="234"/>
        <v>20.218621799864977</v>
      </c>
      <c r="AG342" s="10">
        <f t="shared" si="213"/>
        <v>-2.1157306563121647</v>
      </c>
      <c r="AH342" s="10"/>
      <c r="AI342" s="10">
        <f t="shared" si="222"/>
        <v>13.232854089011337</v>
      </c>
      <c r="AJ342" s="10">
        <f t="shared" si="235"/>
        <v>2</v>
      </c>
      <c r="AK342" s="10">
        <f t="shared" si="236"/>
        <v>3</v>
      </c>
      <c r="AL342" s="10">
        <f t="shared" si="237"/>
        <v>1</v>
      </c>
      <c r="AM342" s="10">
        <f t="shared" si="238"/>
        <v>5</v>
      </c>
      <c r="AN342" s="10" t="str">
        <f t="shared" si="239"/>
        <v/>
      </c>
      <c r="AO342" s="10">
        <f t="shared" si="240"/>
        <v>4</v>
      </c>
      <c r="AP342" s="11" t="str">
        <f t="shared" si="257"/>
        <v>コア</v>
      </c>
      <c r="AQ342" s="11" t="str">
        <f t="shared" si="257"/>
        <v>割安</v>
      </c>
      <c r="AR342" s="11" t="str">
        <f t="shared" si="257"/>
        <v>成長</v>
      </c>
      <c r="AS342" s="11" t="str">
        <f t="shared" si="257"/>
        <v>市場P</v>
      </c>
      <c r="AT342" s="11" t="str">
        <f t="shared" si="257"/>
        <v>小型</v>
      </c>
      <c r="AU342" s="10">
        <f t="shared" si="214"/>
        <v>20.22</v>
      </c>
      <c r="AV342" s="10">
        <f t="shared" si="215"/>
        <v>16.45</v>
      </c>
      <c r="AW342" s="10">
        <f t="shared" si="216"/>
        <v>13.6</v>
      </c>
      <c r="AX342" s="10">
        <f t="shared" si="217"/>
        <v>13.23</v>
      </c>
      <c r="AY342" s="10">
        <f t="shared" si="218"/>
        <v>-2.12</v>
      </c>
      <c r="AZ342" s="10">
        <f t="shared" si="241"/>
        <v>3.2489093085209086</v>
      </c>
      <c r="BA342" s="10">
        <f t="shared" si="242"/>
        <v>4.0553393860786935</v>
      </c>
      <c r="BB342" s="10">
        <f t="shared" si="243"/>
        <v>5.1626237848641843</v>
      </c>
      <c r="BC342" s="10">
        <f t="shared" si="244"/>
        <v>-4.4486566990975529E-2</v>
      </c>
      <c r="BD342" s="10"/>
      <c r="BE342" s="10">
        <f t="shared" si="219"/>
        <v>3.2518208367052548</v>
      </c>
      <c r="BF342" s="10">
        <f t="shared" si="245"/>
        <v>4</v>
      </c>
      <c r="BG342" s="10">
        <f t="shared" si="246"/>
        <v>2</v>
      </c>
      <c r="BH342" s="10">
        <f t="shared" si="247"/>
        <v>1</v>
      </c>
      <c r="BI342" s="10">
        <f t="shared" si="248"/>
        <v>5</v>
      </c>
      <c r="BJ342" s="10" t="str">
        <f t="shared" si="249"/>
        <v/>
      </c>
      <c r="BK342" s="10">
        <f t="shared" si="250"/>
        <v>3</v>
      </c>
      <c r="BL342" s="3" t="str">
        <f t="shared" si="251"/>
        <v>コア</v>
      </c>
      <c r="BM342" s="3" t="str">
        <f t="shared" si="251"/>
        <v>成長</v>
      </c>
      <c r="BN342" s="3" t="str">
        <f t="shared" si="251"/>
        <v>市場P</v>
      </c>
      <c r="BO342" s="3" t="str">
        <f t="shared" si="251"/>
        <v>割安</v>
      </c>
      <c r="BP342" s="3" t="str">
        <f t="shared" si="251"/>
        <v>小型</v>
      </c>
      <c r="BQ342" s="10">
        <f t="shared" si="252"/>
        <v>5.16</v>
      </c>
      <c r="BR342" s="10">
        <f t="shared" si="253"/>
        <v>4.0599999999999996</v>
      </c>
      <c r="BS342" s="10">
        <f t="shared" si="254"/>
        <v>3.25</v>
      </c>
      <c r="BT342" s="10">
        <f t="shared" si="255"/>
        <v>3.25</v>
      </c>
      <c r="BU342" s="10">
        <f t="shared" si="256"/>
        <v>-0.04</v>
      </c>
    </row>
    <row r="343" spans="1:73" x14ac:dyDescent="0.2">
      <c r="A343" s="1">
        <v>200706</v>
      </c>
      <c r="B343" s="5">
        <v>525.64</v>
      </c>
      <c r="C343" s="1">
        <v>1082.1199999999999</v>
      </c>
      <c r="D343" s="1">
        <v>230.76</v>
      </c>
      <c r="E343" s="1">
        <v>527.15</v>
      </c>
      <c r="F343" s="5">
        <v>1077.45</v>
      </c>
      <c r="G343" s="5">
        <v>244.21</v>
      </c>
      <c r="H343" s="5">
        <v>466</v>
      </c>
      <c r="I343" s="1">
        <v>1022.68</v>
      </c>
      <c r="J343" s="5">
        <v>225.83</v>
      </c>
      <c r="K343" s="1">
        <v>652.96</v>
      </c>
      <c r="L343" s="1">
        <v>1057.58</v>
      </c>
      <c r="M343" s="1">
        <v>306.29000000000002</v>
      </c>
      <c r="N343" s="1">
        <v>611.91999999999996</v>
      </c>
      <c r="O343" s="1">
        <v>1033.94</v>
      </c>
      <c r="P343" s="1">
        <v>270.33999999999997</v>
      </c>
      <c r="Q343" s="5">
        <v>527.75</v>
      </c>
      <c r="R343" s="1">
        <v>949.43</v>
      </c>
      <c r="S343" s="1">
        <v>211.99</v>
      </c>
      <c r="T343" s="1">
        <v>173.52</v>
      </c>
      <c r="U343" s="1">
        <v>242.01</v>
      </c>
      <c r="V343" s="1">
        <v>72.77</v>
      </c>
      <c r="W343" s="1">
        <v>196.57</v>
      </c>
      <c r="X343" s="1">
        <v>238.07</v>
      </c>
      <c r="Y343" s="1">
        <v>98.6</v>
      </c>
      <c r="Z343" s="5">
        <v>1484.74</v>
      </c>
      <c r="AA343" s="1">
        <v>1793.87</v>
      </c>
      <c r="AB343" s="1">
        <v>1159.1600000000001</v>
      </c>
      <c r="AC343" s="56">
        <f t="shared" si="231"/>
        <v>39234</v>
      </c>
      <c r="AD343" s="10">
        <f t="shared" si="232"/>
        <v>16.674066293436706</v>
      </c>
      <c r="AE343" s="10">
        <f t="shared" si="233"/>
        <v>13.967705805488141</v>
      </c>
      <c r="AF343" s="10">
        <f t="shared" si="234"/>
        <v>19.154158889258245</v>
      </c>
      <c r="AG343" s="10">
        <f t="shared" si="213"/>
        <v>1.4201706510877043</v>
      </c>
      <c r="AH343" s="10"/>
      <c r="AI343" s="10">
        <f t="shared" si="222"/>
        <v>13.890998350784333</v>
      </c>
      <c r="AJ343" s="10">
        <f t="shared" si="235"/>
        <v>2</v>
      </c>
      <c r="AK343" s="10">
        <f t="shared" si="236"/>
        <v>3</v>
      </c>
      <c r="AL343" s="10">
        <f t="shared" si="237"/>
        <v>1</v>
      </c>
      <c r="AM343" s="10">
        <f t="shared" si="238"/>
        <v>5</v>
      </c>
      <c r="AN343" s="10" t="str">
        <f t="shared" si="239"/>
        <v/>
      </c>
      <c r="AO343" s="10">
        <f t="shared" si="240"/>
        <v>4</v>
      </c>
      <c r="AP343" s="11" t="str">
        <f t="shared" si="257"/>
        <v>コア</v>
      </c>
      <c r="AQ343" s="11" t="str">
        <f t="shared" si="257"/>
        <v>割安</v>
      </c>
      <c r="AR343" s="11" t="str">
        <f t="shared" si="257"/>
        <v>成長</v>
      </c>
      <c r="AS343" s="11" t="str">
        <f t="shared" si="257"/>
        <v>市場P</v>
      </c>
      <c r="AT343" s="11" t="str">
        <f t="shared" si="257"/>
        <v>小型</v>
      </c>
      <c r="AU343" s="10">
        <f t="shared" si="214"/>
        <v>19.149999999999999</v>
      </c>
      <c r="AV343" s="10">
        <f t="shared" si="215"/>
        <v>16.670000000000002</v>
      </c>
      <c r="AW343" s="10">
        <f t="shared" si="216"/>
        <v>13.97</v>
      </c>
      <c r="AX343" s="10">
        <f t="shared" si="217"/>
        <v>13.89</v>
      </c>
      <c r="AY343" s="10">
        <f t="shared" si="218"/>
        <v>1.42</v>
      </c>
      <c r="AZ343" s="10">
        <f t="shared" si="241"/>
        <v>0.72450219687762996</v>
      </c>
      <c r="BA343" s="10">
        <f t="shared" si="242"/>
        <v>1.4666777463852476</v>
      </c>
      <c r="BB343" s="10">
        <f t="shared" si="243"/>
        <v>0.64577438932205133</v>
      </c>
      <c r="BC343" s="10">
        <f t="shared" si="244"/>
        <v>2.1227601687371811</v>
      </c>
      <c r="BD343" s="10"/>
      <c r="BE343" s="10">
        <f t="shared" si="219"/>
        <v>1.1913362321606336</v>
      </c>
      <c r="BF343" s="10">
        <f t="shared" si="245"/>
        <v>4</v>
      </c>
      <c r="BG343" s="10">
        <f t="shared" si="246"/>
        <v>2</v>
      </c>
      <c r="BH343" s="10">
        <f t="shared" si="247"/>
        <v>5</v>
      </c>
      <c r="BI343" s="10">
        <f t="shared" si="248"/>
        <v>1</v>
      </c>
      <c r="BJ343" s="10" t="str">
        <f t="shared" si="249"/>
        <v/>
      </c>
      <c r="BK343" s="10">
        <f t="shared" si="250"/>
        <v>3</v>
      </c>
      <c r="BL343" s="3" t="str">
        <f t="shared" si="251"/>
        <v>小型</v>
      </c>
      <c r="BM343" s="3" t="str">
        <f t="shared" si="251"/>
        <v>成長</v>
      </c>
      <c r="BN343" s="3" t="str">
        <f t="shared" si="251"/>
        <v>市場P</v>
      </c>
      <c r="BO343" s="3" t="str">
        <f t="shared" si="251"/>
        <v>割安</v>
      </c>
      <c r="BP343" s="3" t="str">
        <f t="shared" si="251"/>
        <v>コア</v>
      </c>
      <c r="BQ343" s="10">
        <f t="shared" si="252"/>
        <v>2.12</v>
      </c>
      <c r="BR343" s="10">
        <f t="shared" si="253"/>
        <v>1.47</v>
      </c>
      <c r="BS343" s="10">
        <f t="shared" si="254"/>
        <v>1.19</v>
      </c>
      <c r="BT343" s="10">
        <f t="shared" si="255"/>
        <v>0.72</v>
      </c>
      <c r="BU343" s="10">
        <f t="shared" si="256"/>
        <v>0.65</v>
      </c>
    </row>
    <row r="344" spans="1:73" x14ac:dyDescent="0.2">
      <c r="A344" s="1">
        <v>200707</v>
      </c>
      <c r="B344" s="5">
        <v>505.44</v>
      </c>
      <c r="C344" s="1">
        <v>1038.96</v>
      </c>
      <c r="D344" s="1">
        <v>222.25</v>
      </c>
      <c r="E344" s="1">
        <v>506.66</v>
      </c>
      <c r="F344" s="5">
        <v>1032.78</v>
      </c>
      <c r="G344" s="5">
        <v>235.3</v>
      </c>
      <c r="H344" s="5">
        <v>446.9</v>
      </c>
      <c r="I344" s="1">
        <v>978.43</v>
      </c>
      <c r="J344" s="5">
        <v>216.95</v>
      </c>
      <c r="K344" s="1">
        <v>629.66</v>
      </c>
      <c r="L344" s="1">
        <v>1015.89</v>
      </c>
      <c r="M344" s="1">
        <v>296.83999999999997</v>
      </c>
      <c r="N344" s="1">
        <v>590.07000000000005</v>
      </c>
      <c r="O344" s="1">
        <v>995.32</v>
      </c>
      <c r="P344" s="1">
        <v>261.35000000000002</v>
      </c>
      <c r="Q344" s="5">
        <v>508.87</v>
      </c>
      <c r="R344" s="1">
        <v>917.93</v>
      </c>
      <c r="S344" s="1">
        <v>203.28</v>
      </c>
      <c r="T344" s="1">
        <v>166.91</v>
      </c>
      <c r="U344" s="1">
        <v>232.98</v>
      </c>
      <c r="V344" s="1">
        <v>69.900000000000006</v>
      </c>
      <c r="W344" s="1">
        <v>190.46</v>
      </c>
      <c r="X344" s="1">
        <v>231.91</v>
      </c>
      <c r="Y344" s="1">
        <v>94.11</v>
      </c>
      <c r="Z344" s="5">
        <v>1427.23</v>
      </c>
      <c r="AA344" s="1">
        <v>1720.99</v>
      </c>
      <c r="AB344" s="1">
        <v>1116.47</v>
      </c>
      <c r="AC344" s="56">
        <f t="shared" si="231"/>
        <v>39264</v>
      </c>
      <c r="AD344" s="10">
        <f t="shared" si="232"/>
        <v>12.108811046101398</v>
      </c>
      <c r="AE344" s="10">
        <f t="shared" si="233"/>
        <v>10.433190970103734</v>
      </c>
      <c r="AF344" s="10">
        <f t="shared" si="234"/>
        <v>13.190821133681174</v>
      </c>
      <c r="AG344" s="10">
        <f t="shared" si="213"/>
        <v>3.4183517935169272</v>
      </c>
      <c r="AH344" s="10"/>
      <c r="AI344" s="10">
        <f t="shared" si="222"/>
        <v>10.488952885255554</v>
      </c>
      <c r="AJ344" s="10">
        <f t="shared" si="235"/>
        <v>2</v>
      </c>
      <c r="AK344" s="10">
        <f t="shared" si="236"/>
        <v>4</v>
      </c>
      <c r="AL344" s="10">
        <f t="shared" si="237"/>
        <v>1</v>
      </c>
      <c r="AM344" s="10">
        <f t="shared" si="238"/>
        <v>5</v>
      </c>
      <c r="AN344" s="10" t="str">
        <f t="shared" si="239"/>
        <v/>
      </c>
      <c r="AO344" s="10">
        <f t="shared" si="240"/>
        <v>3</v>
      </c>
      <c r="AP344" s="11" t="str">
        <f t="shared" si="257"/>
        <v>コア</v>
      </c>
      <c r="AQ344" s="11" t="str">
        <f t="shared" si="257"/>
        <v>割安</v>
      </c>
      <c r="AR344" s="11" t="str">
        <f t="shared" si="257"/>
        <v>市場P</v>
      </c>
      <c r="AS344" s="11" t="str">
        <f t="shared" si="257"/>
        <v>成長</v>
      </c>
      <c r="AT344" s="11" t="str">
        <f t="shared" si="257"/>
        <v>小型</v>
      </c>
      <c r="AU344" s="10">
        <f t="shared" si="214"/>
        <v>13.19</v>
      </c>
      <c r="AV344" s="10">
        <f t="shared" si="215"/>
        <v>12.11</v>
      </c>
      <c r="AW344" s="10">
        <f t="shared" si="216"/>
        <v>10.49</v>
      </c>
      <c r="AX344" s="10">
        <f t="shared" si="217"/>
        <v>10.43</v>
      </c>
      <c r="AY344" s="10">
        <f t="shared" si="218"/>
        <v>3.42</v>
      </c>
      <c r="AZ344" s="10">
        <f t="shared" si="241"/>
        <v>-4.145900041765282</v>
      </c>
      <c r="BA344" s="10">
        <f t="shared" si="242"/>
        <v>-3.6484992424552609</v>
      </c>
      <c r="BB344" s="10">
        <f t="shared" si="243"/>
        <v>-4.0987124463519375</v>
      </c>
      <c r="BC344" s="10">
        <f t="shared" si="244"/>
        <v>-3.5774514448128847</v>
      </c>
      <c r="BD344" s="10"/>
      <c r="BE344" s="10">
        <f t="shared" si="219"/>
        <v>-3.8734054447243316</v>
      </c>
      <c r="BF344" s="10">
        <f t="shared" si="245"/>
        <v>5</v>
      </c>
      <c r="BG344" s="10">
        <f t="shared" si="246"/>
        <v>2</v>
      </c>
      <c r="BH344" s="10">
        <f t="shared" si="247"/>
        <v>4</v>
      </c>
      <c r="BI344" s="10">
        <f t="shared" si="248"/>
        <v>1</v>
      </c>
      <c r="BJ344" s="10" t="str">
        <f t="shared" si="249"/>
        <v/>
      </c>
      <c r="BK344" s="10">
        <f t="shared" si="250"/>
        <v>3</v>
      </c>
      <c r="BL344" s="3" t="str">
        <f t="shared" ref="BL344:BP353" si="258">INDEX($BF$12:$BK$12,MATCH(BL$12,$BF344:$BK344,0))</f>
        <v>小型</v>
      </c>
      <c r="BM344" s="3" t="str">
        <f t="shared" si="258"/>
        <v>成長</v>
      </c>
      <c r="BN344" s="3" t="str">
        <f t="shared" si="258"/>
        <v>市場P</v>
      </c>
      <c r="BO344" s="3" t="str">
        <f t="shared" si="258"/>
        <v>コア</v>
      </c>
      <c r="BP344" s="3" t="str">
        <f t="shared" si="258"/>
        <v>割安</v>
      </c>
      <c r="BQ344" s="10">
        <f t="shared" si="252"/>
        <v>-3.58</v>
      </c>
      <c r="BR344" s="10">
        <f t="shared" si="253"/>
        <v>-3.65</v>
      </c>
      <c r="BS344" s="10">
        <f t="shared" si="254"/>
        <v>-3.87</v>
      </c>
      <c r="BT344" s="10">
        <f t="shared" si="255"/>
        <v>-4.0999999999999996</v>
      </c>
      <c r="BU344" s="10">
        <f t="shared" si="256"/>
        <v>-4.1500000000000004</v>
      </c>
    </row>
    <row r="345" spans="1:73" x14ac:dyDescent="0.2">
      <c r="A345" s="1">
        <v>200708</v>
      </c>
      <c r="B345" s="5">
        <v>477.06</v>
      </c>
      <c r="C345" s="1">
        <v>972.83</v>
      </c>
      <c r="D345" s="1">
        <v>211.48</v>
      </c>
      <c r="E345" s="1">
        <v>479.55</v>
      </c>
      <c r="F345" s="5">
        <v>967.71</v>
      </c>
      <c r="G345" s="5">
        <v>224.77</v>
      </c>
      <c r="H345" s="5">
        <v>420.36</v>
      </c>
      <c r="I345" s="1">
        <v>905.83</v>
      </c>
      <c r="J345" s="5">
        <v>206.43</v>
      </c>
      <c r="K345" s="1">
        <v>601.41999999999996</v>
      </c>
      <c r="L345" s="1">
        <v>964.52</v>
      </c>
      <c r="M345" s="1">
        <v>285.7</v>
      </c>
      <c r="N345" s="1">
        <v>558.92999999999995</v>
      </c>
      <c r="O345" s="1">
        <v>939.77</v>
      </c>
      <c r="P345" s="1">
        <v>248.72</v>
      </c>
      <c r="Q345" s="5">
        <v>472.24</v>
      </c>
      <c r="R345" s="1">
        <v>857.01</v>
      </c>
      <c r="S345" s="1">
        <v>186.28</v>
      </c>
      <c r="T345" s="1">
        <v>155.32</v>
      </c>
      <c r="U345" s="1">
        <v>218.15</v>
      </c>
      <c r="V345" s="1">
        <v>64.31</v>
      </c>
      <c r="W345" s="1">
        <v>175.76</v>
      </c>
      <c r="X345" s="1">
        <v>215.39</v>
      </c>
      <c r="Y345" s="1">
        <v>85.27</v>
      </c>
      <c r="Z345" s="5">
        <v>1348.25</v>
      </c>
      <c r="AA345" s="1">
        <v>1612.34</v>
      </c>
      <c r="AB345" s="1">
        <v>1063.4000000000001</v>
      </c>
      <c r="AC345" s="56">
        <f t="shared" si="231"/>
        <v>39295</v>
      </c>
      <c r="AD345" s="10">
        <f t="shared" si="232"/>
        <v>1.1772701134403318</v>
      </c>
      <c r="AE345" s="10">
        <f t="shared" si="233"/>
        <v>1.3299071319087696</v>
      </c>
      <c r="AF345" s="10">
        <f t="shared" si="234"/>
        <v>2.511827537433553</v>
      </c>
      <c r="AG345" s="10">
        <f t="shared" ref="AG345:AG408" si="259">IFERROR((Q345/Q333-1)*100,"")</f>
        <v>-8.3954065797641206</v>
      </c>
      <c r="AH345" s="10"/>
      <c r="AI345" s="10">
        <f t="shared" si="222"/>
        <v>0.28935701746557463</v>
      </c>
      <c r="AJ345" s="10">
        <f t="shared" si="235"/>
        <v>3</v>
      </c>
      <c r="AK345" s="10">
        <f t="shared" si="236"/>
        <v>2</v>
      </c>
      <c r="AL345" s="10">
        <f t="shared" si="237"/>
        <v>1</v>
      </c>
      <c r="AM345" s="10">
        <f t="shared" si="238"/>
        <v>5</v>
      </c>
      <c r="AN345" s="10" t="str">
        <f t="shared" si="239"/>
        <v/>
      </c>
      <c r="AO345" s="10">
        <f t="shared" si="240"/>
        <v>4</v>
      </c>
      <c r="AP345" s="11" t="str">
        <f t="shared" ref="AP345:AT354" si="260">INDEX($AJ$12:$AO$12,MATCH(AP$12,$AJ345:$AO345,0))</f>
        <v>コア</v>
      </c>
      <c r="AQ345" s="11" t="str">
        <f t="shared" si="260"/>
        <v>成長</v>
      </c>
      <c r="AR345" s="11" t="str">
        <f t="shared" si="260"/>
        <v>割安</v>
      </c>
      <c r="AS345" s="11" t="str">
        <f t="shared" si="260"/>
        <v>市場P</v>
      </c>
      <c r="AT345" s="11" t="str">
        <f t="shared" si="260"/>
        <v>小型</v>
      </c>
      <c r="AU345" s="10">
        <f t="shared" ref="AU345:AU408" si="261">ROUND(INDEX($AD345:$AI345,MATCH(AP345,$AD$12:$AI$12,0)),2)</f>
        <v>2.5099999999999998</v>
      </c>
      <c r="AV345" s="10">
        <f t="shared" ref="AV345:AV408" si="262">ROUND(INDEX($AD345:$AI345,MATCH(AQ345,$AD$12:$AI$12,0)),2)</f>
        <v>1.33</v>
      </c>
      <c r="AW345" s="10">
        <f t="shared" ref="AW345:AW408" si="263">ROUND(INDEX($AD345:$AI345,MATCH(AR345,$AD$12:$AI$12,0)),2)</f>
        <v>1.18</v>
      </c>
      <c r="AX345" s="10">
        <f t="shared" ref="AX345:AX408" si="264">ROUND(INDEX($AD345:$AI345,MATCH(AS345,$AD$12:$AI$12,0)),2)</f>
        <v>0.28999999999999998</v>
      </c>
      <c r="AY345" s="10">
        <f t="shared" ref="AY345:AY408" si="265">ROUND(INDEX($AD345:$AI345,MATCH(AT345,$AD$12:$AI$12,0)),2)</f>
        <v>-8.4</v>
      </c>
      <c r="AZ345" s="10">
        <f t="shared" si="241"/>
        <v>-6.3004705745657308</v>
      </c>
      <c r="BA345" s="10">
        <f t="shared" si="242"/>
        <v>-4.4751381215469621</v>
      </c>
      <c r="BB345" s="10">
        <f t="shared" si="243"/>
        <v>-5.9386887446856047</v>
      </c>
      <c r="BC345" s="10">
        <f t="shared" si="244"/>
        <v>-7.1983021203843816</v>
      </c>
      <c r="BD345" s="10"/>
      <c r="BE345" s="10">
        <f t="shared" si="219"/>
        <v>-5.5337962346643561</v>
      </c>
      <c r="BF345" s="10">
        <f t="shared" si="245"/>
        <v>4</v>
      </c>
      <c r="BG345" s="10">
        <f t="shared" si="246"/>
        <v>1</v>
      </c>
      <c r="BH345" s="10">
        <f t="shared" si="247"/>
        <v>3</v>
      </c>
      <c r="BI345" s="10">
        <f t="shared" si="248"/>
        <v>5</v>
      </c>
      <c r="BJ345" s="10" t="str">
        <f t="shared" si="249"/>
        <v/>
      </c>
      <c r="BK345" s="10">
        <f t="shared" si="250"/>
        <v>2</v>
      </c>
      <c r="BL345" s="3" t="str">
        <f t="shared" si="258"/>
        <v>成長</v>
      </c>
      <c r="BM345" s="3" t="str">
        <f t="shared" si="258"/>
        <v>市場P</v>
      </c>
      <c r="BN345" s="3" t="str">
        <f t="shared" si="258"/>
        <v>コア</v>
      </c>
      <c r="BO345" s="3" t="str">
        <f t="shared" si="258"/>
        <v>割安</v>
      </c>
      <c r="BP345" s="3" t="str">
        <f t="shared" si="258"/>
        <v>小型</v>
      </c>
      <c r="BQ345" s="10">
        <f t="shared" si="252"/>
        <v>-4.4800000000000004</v>
      </c>
      <c r="BR345" s="10">
        <f t="shared" si="253"/>
        <v>-5.53</v>
      </c>
      <c r="BS345" s="10">
        <f t="shared" si="254"/>
        <v>-5.94</v>
      </c>
      <c r="BT345" s="10">
        <f t="shared" si="255"/>
        <v>-6.3</v>
      </c>
      <c r="BU345" s="10">
        <f t="shared" si="256"/>
        <v>-7.2</v>
      </c>
    </row>
    <row r="346" spans="1:73" x14ac:dyDescent="0.2">
      <c r="A346" s="1">
        <v>200709</v>
      </c>
      <c r="B346" s="5">
        <v>482.6</v>
      </c>
      <c r="C346" s="1">
        <v>985.37</v>
      </c>
      <c r="D346" s="1">
        <v>213.67</v>
      </c>
      <c r="E346" s="1">
        <v>486.4</v>
      </c>
      <c r="F346" s="5">
        <v>983.48</v>
      </c>
      <c r="G346" s="5">
        <v>227.57</v>
      </c>
      <c r="H346" s="5">
        <v>426.67</v>
      </c>
      <c r="I346" s="1">
        <v>928.72</v>
      </c>
      <c r="J346" s="5">
        <v>208.01</v>
      </c>
      <c r="K346" s="1">
        <v>609.38</v>
      </c>
      <c r="L346" s="1">
        <v>970.87</v>
      </c>
      <c r="M346" s="1">
        <v>291.89</v>
      </c>
      <c r="N346" s="1">
        <v>563.45000000000005</v>
      </c>
      <c r="O346" s="1">
        <v>943.39</v>
      </c>
      <c r="P346" s="1">
        <v>252.26</v>
      </c>
      <c r="Q346" s="5">
        <v>469.97</v>
      </c>
      <c r="R346" s="1">
        <v>855.48</v>
      </c>
      <c r="S346" s="1">
        <v>184.18</v>
      </c>
      <c r="T346" s="1">
        <v>154.65</v>
      </c>
      <c r="U346" s="1">
        <v>218.24</v>
      </c>
      <c r="V346" s="1">
        <v>63.48</v>
      </c>
      <c r="W346" s="1">
        <v>174.74</v>
      </c>
      <c r="X346" s="1">
        <v>214.18</v>
      </c>
      <c r="Y346" s="1">
        <v>84.73</v>
      </c>
      <c r="Z346" s="5">
        <v>1364.74</v>
      </c>
      <c r="AA346" s="1">
        <v>1634.62</v>
      </c>
      <c r="AB346" s="1">
        <v>1074.74</v>
      </c>
      <c r="AC346" s="56">
        <f t="shared" si="231"/>
        <v>39326</v>
      </c>
      <c r="AD346" s="10">
        <f t="shared" si="232"/>
        <v>3.9509565585033268</v>
      </c>
      <c r="AE346" s="10">
        <f t="shared" si="233"/>
        <v>3.4691279439847289</v>
      </c>
      <c r="AF346" s="10">
        <f t="shared" si="234"/>
        <v>5.4469515359711451</v>
      </c>
      <c r="AG346" s="10">
        <f t="shared" si="259"/>
        <v>-7.6824860532725641</v>
      </c>
      <c r="AH346" s="10"/>
      <c r="AI346" s="10">
        <f t="shared" si="222"/>
        <v>2.5056708077333179</v>
      </c>
      <c r="AJ346" s="10">
        <f t="shared" si="235"/>
        <v>2</v>
      </c>
      <c r="AK346" s="10">
        <f t="shared" si="236"/>
        <v>3</v>
      </c>
      <c r="AL346" s="10">
        <f t="shared" si="237"/>
        <v>1</v>
      </c>
      <c r="AM346" s="10">
        <f t="shared" si="238"/>
        <v>5</v>
      </c>
      <c r="AN346" s="10" t="str">
        <f t="shared" si="239"/>
        <v/>
      </c>
      <c r="AO346" s="10">
        <f t="shared" si="240"/>
        <v>4</v>
      </c>
      <c r="AP346" s="11" t="str">
        <f t="shared" si="260"/>
        <v>コア</v>
      </c>
      <c r="AQ346" s="11" t="str">
        <f t="shared" si="260"/>
        <v>割安</v>
      </c>
      <c r="AR346" s="11" t="str">
        <f t="shared" si="260"/>
        <v>成長</v>
      </c>
      <c r="AS346" s="11" t="str">
        <f t="shared" si="260"/>
        <v>市場P</v>
      </c>
      <c r="AT346" s="11" t="str">
        <f t="shared" si="260"/>
        <v>小型</v>
      </c>
      <c r="AU346" s="10">
        <f t="shared" si="261"/>
        <v>5.45</v>
      </c>
      <c r="AV346" s="10">
        <f t="shared" si="262"/>
        <v>3.95</v>
      </c>
      <c r="AW346" s="10">
        <f t="shared" si="263"/>
        <v>3.47</v>
      </c>
      <c r="AX346" s="10">
        <f t="shared" si="264"/>
        <v>2.5099999999999998</v>
      </c>
      <c r="AY346" s="10">
        <f t="shared" si="265"/>
        <v>-7.68</v>
      </c>
      <c r="AZ346" s="10">
        <f t="shared" si="241"/>
        <v>1.629620444141322</v>
      </c>
      <c r="BA346" s="10">
        <f t="shared" si="242"/>
        <v>1.245717844908123</v>
      </c>
      <c r="BB346" s="10">
        <f t="shared" si="243"/>
        <v>1.5010943001237065</v>
      </c>
      <c r="BC346" s="10">
        <f t="shared" si="244"/>
        <v>-0.48068778587159189</v>
      </c>
      <c r="BD346" s="10"/>
      <c r="BE346" s="10">
        <f t="shared" ref="BE346:BE409" si="266">IFERROR((Z346/Z345-1)*100,"")</f>
        <v>1.2230669386241511</v>
      </c>
      <c r="BF346" s="10">
        <f t="shared" si="245"/>
        <v>1</v>
      </c>
      <c r="BG346" s="10">
        <f t="shared" si="246"/>
        <v>3</v>
      </c>
      <c r="BH346" s="10">
        <f t="shared" si="247"/>
        <v>2</v>
      </c>
      <c r="BI346" s="10">
        <f t="shared" si="248"/>
        <v>5</v>
      </c>
      <c r="BJ346" s="10" t="str">
        <f t="shared" si="249"/>
        <v/>
      </c>
      <c r="BK346" s="10">
        <f t="shared" si="250"/>
        <v>4</v>
      </c>
      <c r="BL346" s="3" t="str">
        <f t="shared" si="258"/>
        <v>割安</v>
      </c>
      <c r="BM346" s="3" t="str">
        <f t="shared" si="258"/>
        <v>コア</v>
      </c>
      <c r="BN346" s="3" t="str">
        <f t="shared" si="258"/>
        <v>成長</v>
      </c>
      <c r="BO346" s="3" t="str">
        <f t="shared" si="258"/>
        <v>市場P</v>
      </c>
      <c r="BP346" s="3" t="str">
        <f t="shared" si="258"/>
        <v>小型</v>
      </c>
      <c r="BQ346" s="10">
        <f t="shared" si="252"/>
        <v>1.63</v>
      </c>
      <c r="BR346" s="10">
        <f t="shared" si="253"/>
        <v>1.5</v>
      </c>
      <c r="BS346" s="10">
        <f t="shared" si="254"/>
        <v>1.25</v>
      </c>
      <c r="BT346" s="10">
        <f t="shared" si="255"/>
        <v>1.22</v>
      </c>
      <c r="BU346" s="10">
        <f t="shared" si="256"/>
        <v>-0.48</v>
      </c>
    </row>
    <row r="347" spans="1:73" x14ac:dyDescent="0.2">
      <c r="A347" s="1">
        <v>200710</v>
      </c>
      <c r="B347" s="5">
        <v>484.16</v>
      </c>
      <c r="C347" s="1">
        <v>985.57</v>
      </c>
      <c r="D347" s="1">
        <v>215.01</v>
      </c>
      <c r="E347" s="1">
        <v>486.74</v>
      </c>
      <c r="F347" s="5">
        <v>982.94</v>
      </c>
      <c r="G347" s="5">
        <v>227.98</v>
      </c>
      <c r="H347" s="5">
        <v>425.52</v>
      </c>
      <c r="I347" s="1">
        <v>928.47</v>
      </c>
      <c r="J347" s="5">
        <v>207.08</v>
      </c>
      <c r="K347" s="1">
        <v>612.82000000000005</v>
      </c>
      <c r="L347" s="1">
        <v>970.04</v>
      </c>
      <c r="M347" s="1">
        <v>295.89</v>
      </c>
      <c r="N347" s="1">
        <v>568.76</v>
      </c>
      <c r="O347" s="1">
        <v>943.92</v>
      </c>
      <c r="P347" s="1">
        <v>257.85000000000002</v>
      </c>
      <c r="Q347" s="5">
        <v>478.94</v>
      </c>
      <c r="R347" s="1">
        <v>858.48</v>
      </c>
      <c r="S347" s="1">
        <v>193.79</v>
      </c>
      <c r="T347" s="1">
        <v>157.97</v>
      </c>
      <c r="U347" s="1">
        <v>219.65</v>
      </c>
      <c r="V347" s="1">
        <v>66.599999999999994</v>
      </c>
      <c r="W347" s="1">
        <v>177.24</v>
      </c>
      <c r="X347" s="1">
        <v>213.8</v>
      </c>
      <c r="Y347" s="1">
        <v>89.84</v>
      </c>
      <c r="Z347" s="5">
        <v>1368.63</v>
      </c>
      <c r="AA347" s="1">
        <v>1635.1</v>
      </c>
      <c r="AB347" s="1">
        <v>1080.52</v>
      </c>
      <c r="AC347" s="56">
        <f t="shared" si="231"/>
        <v>39356</v>
      </c>
      <c r="AD347" s="10">
        <f t="shared" si="232"/>
        <v>3.3118568891037814</v>
      </c>
      <c r="AE347" s="10">
        <f t="shared" si="233"/>
        <v>2.5320440746570805</v>
      </c>
      <c r="AF347" s="10">
        <f t="shared" si="234"/>
        <v>3.4950747902225521</v>
      </c>
      <c r="AG347" s="10">
        <f t="shared" si="259"/>
        <v>-4.4985044865403783</v>
      </c>
      <c r="AH347" s="10"/>
      <c r="AI347" s="10">
        <f t="shared" si="222"/>
        <v>2.1739292726444814</v>
      </c>
      <c r="AJ347" s="10">
        <f t="shared" si="235"/>
        <v>2</v>
      </c>
      <c r="AK347" s="10">
        <f t="shared" si="236"/>
        <v>3</v>
      </c>
      <c r="AL347" s="10">
        <f t="shared" si="237"/>
        <v>1</v>
      </c>
      <c r="AM347" s="10">
        <f t="shared" si="238"/>
        <v>5</v>
      </c>
      <c r="AN347" s="10" t="str">
        <f t="shared" si="239"/>
        <v/>
      </c>
      <c r="AO347" s="10">
        <f t="shared" si="240"/>
        <v>4</v>
      </c>
      <c r="AP347" s="11" t="str">
        <f t="shared" si="260"/>
        <v>コア</v>
      </c>
      <c r="AQ347" s="11" t="str">
        <f t="shared" si="260"/>
        <v>割安</v>
      </c>
      <c r="AR347" s="11" t="str">
        <f t="shared" si="260"/>
        <v>成長</v>
      </c>
      <c r="AS347" s="11" t="str">
        <f t="shared" si="260"/>
        <v>市場P</v>
      </c>
      <c r="AT347" s="11" t="str">
        <f t="shared" si="260"/>
        <v>小型</v>
      </c>
      <c r="AU347" s="10">
        <f t="shared" si="261"/>
        <v>3.5</v>
      </c>
      <c r="AV347" s="10">
        <f t="shared" si="262"/>
        <v>3.31</v>
      </c>
      <c r="AW347" s="10">
        <f t="shared" si="263"/>
        <v>2.5299999999999998</v>
      </c>
      <c r="AX347" s="10">
        <f t="shared" si="264"/>
        <v>2.17</v>
      </c>
      <c r="AY347" s="10">
        <f t="shared" si="265"/>
        <v>-4.5</v>
      </c>
      <c r="AZ347" s="10">
        <f t="shared" si="241"/>
        <v>-5.4907064708986653E-2</v>
      </c>
      <c r="BA347" s="10">
        <f t="shared" si="242"/>
        <v>0.18016434503669299</v>
      </c>
      <c r="BB347" s="10">
        <f t="shared" si="243"/>
        <v>-0.26952914430357078</v>
      </c>
      <c r="BC347" s="10">
        <f t="shared" si="244"/>
        <v>1.9086324659020715</v>
      </c>
      <c r="BD347" s="10"/>
      <c r="BE347" s="10">
        <f t="shared" si="266"/>
        <v>0.28503597754885313</v>
      </c>
      <c r="BF347" s="10">
        <f t="shared" si="245"/>
        <v>4</v>
      </c>
      <c r="BG347" s="10">
        <f t="shared" si="246"/>
        <v>3</v>
      </c>
      <c r="BH347" s="10">
        <f t="shared" si="247"/>
        <v>5</v>
      </c>
      <c r="BI347" s="10">
        <f t="shared" si="248"/>
        <v>1</v>
      </c>
      <c r="BJ347" s="10" t="str">
        <f t="shared" si="249"/>
        <v/>
      </c>
      <c r="BK347" s="10">
        <f t="shared" si="250"/>
        <v>2</v>
      </c>
      <c r="BL347" s="3" t="str">
        <f t="shared" si="258"/>
        <v>小型</v>
      </c>
      <c r="BM347" s="3" t="str">
        <f t="shared" si="258"/>
        <v>市場P</v>
      </c>
      <c r="BN347" s="3" t="str">
        <f t="shared" si="258"/>
        <v>成長</v>
      </c>
      <c r="BO347" s="3" t="str">
        <f t="shared" si="258"/>
        <v>割安</v>
      </c>
      <c r="BP347" s="3" t="str">
        <f t="shared" si="258"/>
        <v>コア</v>
      </c>
      <c r="BQ347" s="10">
        <f t="shared" si="252"/>
        <v>1.91</v>
      </c>
      <c r="BR347" s="10">
        <f t="shared" si="253"/>
        <v>0.28999999999999998</v>
      </c>
      <c r="BS347" s="10">
        <f t="shared" si="254"/>
        <v>0.18</v>
      </c>
      <c r="BT347" s="10">
        <f t="shared" si="255"/>
        <v>-0.05</v>
      </c>
      <c r="BU347" s="10">
        <f t="shared" si="256"/>
        <v>-0.27</v>
      </c>
    </row>
    <row r="348" spans="1:73" x14ac:dyDescent="0.2">
      <c r="A348" s="1">
        <v>200711</v>
      </c>
      <c r="B348" s="5">
        <v>457.57</v>
      </c>
      <c r="C348" s="1">
        <v>930.21</v>
      </c>
      <c r="D348" s="1">
        <v>203.47</v>
      </c>
      <c r="E348" s="1">
        <v>460.79</v>
      </c>
      <c r="F348" s="5">
        <v>929.43</v>
      </c>
      <c r="G348" s="5">
        <v>216.06</v>
      </c>
      <c r="H348" s="5">
        <v>403.61</v>
      </c>
      <c r="I348" s="1">
        <v>882.75</v>
      </c>
      <c r="J348" s="5">
        <v>196.08</v>
      </c>
      <c r="K348" s="1">
        <v>578.53</v>
      </c>
      <c r="L348" s="1">
        <v>911.64</v>
      </c>
      <c r="M348" s="1">
        <v>280.87</v>
      </c>
      <c r="N348" s="1">
        <v>535.51</v>
      </c>
      <c r="O348" s="1">
        <v>886.01</v>
      </c>
      <c r="P348" s="1">
        <v>243.82</v>
      </c>
      <c r="Q348" s="5">
        <v>447.92</v>
      </c>
      <c r="R348" s="1">
        <v>803.77</v>
      </c>
      <c r="S348" s="1">
        <v>180.83</v>
      </c>
      <c r="T348" s="1">
        <v>148.22</v>
      </c>
      <c r="U348" s="1">
        <v>206.32</v>
      </c>
      <c r="V348" s="1">
        <v>62.37</v>
      </c>
      <c r="W348" s="1">
        <v>164.64</v>
      </c>
      <c r="X348" s="1">
        <v>199.01</v>
      </c>
      <c r="Y348" s="1">
        <v>83</v>
      </c>
      <c r="Z348" s="5">
        <v>1294.21</v>
      </c>
      <c r="AA348" s="1">
        <v>1544.09</v>
      </c>
      <c r="AB348" s="1">
        <v>1023.12</v>
      </c>
      <c r="AC348" s="56">
        <f t="shared" si="231"/>
        <v>39387</v>
      </c>
      <c r="AD348" s="10">
        <f t="shared" si="232"/>
        <v>-1.4421598464523955</v>
      </c>
      <c r="AE348" s="10">
        <f t="shared" si="233"/>
        <v>-2.2397176598343949</v>
      </c>
      <c r="AF348" s="10">
        <f t="shared" si="234"/>
        <v>-1.3419701784404769</v>
      </c>
      <c r="AG348" s="10">
        <f t="shared" si="259"/>
        <v>-9.1458591103628635</v>
      </c>
      <c r="AH348" s="10"/>
      <c r="AI348" s="10">
        <f t="shared" si="222"/>
        <v>-2.6031005418422626</v>
      </c>
      <c r="AJ348" s="10">
        <f t="shared" si="235"/>
        <v>2</v>
      </c>
      <c r="AK348" s="10">
        <f t="shared" si="236"/>
        <v>3</v>
      </c>
      <c r="AL348" s="10">
        <f t="shared" si="237"/>
        <v>1</v>
      </c>
      <c r="AM348" s="10">
        <f t="shared" si="238"/>
        <v>5</v>
      </c>
      <c r="AN348" s="10" t="str">
        <f t="shared" si="239"/>
        <v/>
      </c>
      <c r="AO348" s="10">
        <f t="shared" si="240"/>
        <v>4</v>
      </c>
      <c r="AP348" s="11" t="str">
        <f t="shared" si="260"/>
        <v>コア</v>
      </c>
      <c r="AQ348" s="11" t="str">
        <f t="shared" si="260"/>
        <v>割安</v>
      </c>
      <c r="AR348" s="11" t="str">
        <f t="shared" si="260"/>
        <v>成長</v>
      </c>
      <c r="AS348" s="11" t="str">
        <f t="shared" si="260"/>
        <v>市場P</v>
      </c>
      <c r="AT348" s="11" t="str">
        <f t="shared" si="260"/>
        <v>小型</v>
      </c>
      <c r="AU348" s="10">
        <f t="shared" si="261"/>
        <v>-1.34</v>
      </c>
      <c r="AV348" s="10">
        <f t="shared" si="262"/>
        <v>-1.44</v>
      </c>
      <c r="AW348" s="10">
        <f t="shared" si="263"/>
        <v>-2.2400000000000002</v>
      </c>
      <c r="AX348" s="10">
        <f t="shared" si="264"/>
        <v>-2.6</v>
      </c>
      <c r="AY348" s="10">
        <f t="shared" si="265"/>
        <v>-9.15</v>
      </c>
      <c r="AZ348" s="10">
        <f t="shared" si="241"/>
        <v>-5.4438724642399405</v>
      </c>
      <c r="BA348" s="10">
        <f t="shared" si="242"/>
        <v>-5.2285288183173906</v>
      </c>
      <c r="BB348" s="10">
        <f t="shared" si="243"/>
        <v>-5.1489941718368071</v>
      </c>
      <c r="BC348" s="10">
        <f t="shared" si="244"/>
        <v>-6.4768029398254434</v>
      </c>
      <c r="BD348" s="10"/>
      <c r="BE348" s="10">
        <f t="shared" si="266"/>
        <v>-5.4375543426638417</v>
      </c>
      <c r="BF348" s="10">
        <f t="shared" si="245"/>
        <v>4</v>
      </c>
      <c r="BG348" s="10">
        <f t="shared" si="246"/>
        <v>2</v>
      </c>
      <c r="BH348" s="10">
        <f t="shared" si="247"/>
        <v>1</v>
      </c>
      <c r="BI348" s="10">
        <f t="shared" si="248"/>
        <v>5</v>
      </c>
      <c r="BJ348" s="10" t="str">
        <f t="shared" si="249"/>
        <v/>
      </c>
      <c r="BK348" s="10">
        <f t="shared" si="250"/>
        <v>3</v>
      </c>
      <c r="BL348" s="3" t="str">
        <f t="shared" si="258"/>
        <v>コア</v>
      </c>
      <c r="BM348" s="3" t="str">
        <f t="shared" si="258"/>
        <v>成長</v>
      </c>
      <c r="BN348" s="3" t="str">
        <f t="shared" si="258"/>
        <v>市場P</v>
      </c>
      <c r="BO348" s="3" t="str">
        <f t="shared" si="258"/>
        <v>割安</v>
      </c>
      <c r="BP348" s="3" t="str">
        <f t="shared" si="258"/>
        <v>小型</v>
      </c>
      <c r="BQ348" s="10">
        <f t="shared" si="252"/>
        <v>-5.15</v>
      </c>
      <c r="BR348" s="10">
        <f t="shared" si="253"/>
        <v>-5.23</v>
      </c>
      <c r="BS348" s="10">
        <f t="shared" si="254"/>
        <v>-5.44</v>
      </c>
      <c r="BT348" s="10">
        <f t="shared" si="255"/>
        <v>-5.44</v>
      </c>
      <c r="BU348" s="10">
        <f t="shared" si="256"/>
        <v>-6.48</v>
      </c>
    </row>
    <row r="349" spans="1:73" x14ac:dyDescent="0.2">
      <c r="A349" s="1">
        <v>200712</v>
      </c>
      <c r="B349" s="5">
        <v>441.47</v>
      </c>
      <c r="C349" s="1">
        <v>904.03</v>
      </c>
      <c r="D349" s="1">
        <v>194.79</v>
      </c>
      <c r="E349" s="1">
        <v>445.61</v>
      </c>
      <c r="F349" s="5">
        <v>905.99</v>
      </c>
      <c r="G349" s="5">
        <v>207.35</v>
      </c>
      <c r="H349" s="5">
        <v>390.38</v>
      </c>
      <c r="I349" s="1">
        <v>867.31</v>
      </c>
      <c r="J349" s="5">
        <v>187.01</v>
      </c>
      <c r="K349" s="1">
        <v>559.32000000000005</v>
      </c>
      <c r="L349" s="1">
        <v>878.82</v>
      </c>
      <c r="M349" s="1">
        <v>272.39999999999998</v>
      </c>
      <c r="N349" s="1">
        <v>515.32000000000005</v>
      </c>
      <c r="O349" s="1">
        <v>852.88</v>
      </c>
      <c r="P349" s="1">
        <v>234.53</v>
      </c>
      <c r="Q349" s="5">
        <v>426.85</v>
      </c>
      <c r="R349" s="1">
        <v>771.89</v>
      </c>
      <c r="S349" s="1">
        <v>169.78</v>
      </c>
      <c r="T349" s="1">
        <v>141.33000000000001</v>
      </c>
      <c r="U349" s="1">
        <v>198.25</v>
      </c>
      <c r="V349" s="1">
        <v>58.73</v>
      </c>
      <c r="W349" s="1">
        <v>156.71</v>
      </c>
      <c r="X349" s="1">
        <v>190.92</v>
      </c>
      <c r="Y349" s="1">
        <v>77.239999999999995</v>
      </c>
      <c r="Z349" s="5">
        <v>1248.98</v>
      </c>
      <c r="AA349" s="1">
        <v>1501.17</v>
      </c>
      <c r="AB349" s="1">
        <v>979.74</v>
      </c>
      <c r="AC349" s="56">
        <f t="shared" si="231"/>
        <v>39417</v>
      </c>
      <c r="AD349" s="10">
        <f t="shared" si="232"/>
        <v>-8.9008657529838775</v>
      </c>
      <c r="AE349" s="10">
        <f t="shared" si="233"/>
        <v>-10.671204549371016</v>
      </c>
      <c r="AF349" s="10">
        <f t="shared" si="234"/>
        <v>-9.9032980221099081</v>
      </c>
      <c r="AG349" s="10">
        <f t="shared" si="259"/>
        <v>-16.022349446182293</v>
      </c>
      <c r="AH349" s="10"/>
      <c r="AI349" s="10">
        <f t="shared" si="222"/>
        <v>-10.475084580537864</v>
      </c>
      <c r="AJ349" s="10">
        <f t="shared" si="235"/>
        <v>1</v>
      </c>
      <c r="AK349" s="10">
        <f t="shared" si="236"/>
        <v>4</v>
      </c>
      <c r="AL349" s="10">
        <f t="shared" si="237"/>
        <v>2</v>
      </c>
      <c r="AM349" s="10">
        <f t="shared" si="238"/>
        <v>5</v>
      </c>
      <c r="AN349" s="10" t="str">
        <f t="shared" si="239"/>
        <v/>
      </c>
      <c r="AO349" s="10">
        <f t="shared" si="240"/>
        <v>3</v>
      </c>
      <c r="AP349" s="11" t="str">
        <f t="shared" si="260"/>
        <v>割安</v>
      </c>
      <c r="AQ349" s="11" t="str">
        <f t="shared" si="260"/>
        <v>コア</v>
      </c>
      <c r="AR349" s="11" t="str">
        <f t="shared" si="260"/>
        <v>市場P</v>
      </c>
      <c r="AS349" s="11" t="str">
        <f t="shared" si="260"/>
        <v>成長</v>
      </c>
      <c r="AT349" s="11" t="str">
        <f t="shared" si="260"/>
        <v>小型</v>
      </c>
      <c r="AU349" s="10">
        <f t="shared" si="261"/>
        <v>-8.9</v>
      </c>
      <c r="AV349" s="10">
        <f t="shared" si="262"/>
        <v>-9.9</v>
      </c>
      <c r="AW349" s="10">
        <f t="shared" si="263"/>
        <v>-10.48</v>
      </c>
      <c r="AX349" s="10">
        <f t="shared" si="264"/>
        <v>-10.67</v>
      </c>
      <c r="AY349" s="10">
        <f t="shared" si="265"/>
        <v>-16.02</v>
      </c>
      <c r="AZ349" s="10">
        <f t="shared" si="241"/>
        <v>-2.5219758346513355</v>
      </c>
      <c r="BA349" s="10">
        <f t="shared" si="242"/>
        <v>-4.031287605294831</v>
      </c>
      <c r="BB349" s="10">
        <f t="shared" si="243"/>
        <v>-3.2779168008721382</v>
      </c>
      <c r="BC349" s="10">
        <f t="shared" si="244"/>
        <v>-4.703964993748877</v>
      </c>
      <c r="BD349" s="10"/>
      <c r="BE349" s="10">
        <f t="shared" si="266"/>
        <v>-3.4947960531907518</v>
      </c>
      <c r="BF349" s="10">
        <f t="shared" si="245"/>
        <v>1</v>
      </c>
      <c r="BG349" s="10">
        <f t="shared" si="246"/>
        <v>4</v>
      </c>
      <c r="BH349" s="10">
        <f t="shared" si="247"/>
        <v>2</v>
      </c>
      <c r="BI349" s="10">
        <f t="shared" si="248"/>
        <v>5</v>
      </c>
      <c r="BJ349" s="10" t="str">
        <f t="shared" si="249"/>
        <v/>
      </c>
      <c r="BK349" s="10">
        <f t="shared" si="250"/>
        <v>3</v>
      </c>
      <c r="BL349" s="3" t="str">
        <f t="shared" si="258"/>
        <v>割安</v>
      </c>
      <c r="BM349" s="3" t="str">
        <f t="shared" si="258"/>
        <v>コア</v>
      </c>
      <c r="BN349" s="3" t="str">
        <f t="shared" si="258"/>
        <v>市場P</v>
      </c>
      <c r="BO349" s="3" t="str">
        <f t="shared" si="258"/>
        <v>成長</v>
      </c>
      <c r="BP349" s="3" t="str">
        <f t="shared" si="258"/>
        <v>小型</v>
      </c>
      <c r="BQ349" s="10">
        <f t="shared" si="252"/>
        <v>-2.52</v>
      </c>
      <c r="BR349" s="10">
        <f t="shared" si="253"/>
        <v>-3.28</v>
      </c>
      <c r="BS349" s="10">
        <f t="shared" si="254"/>
        <v>-3.49</v>
      </c>
      <c r="BT349" s="10">
        <f t="shared" si="255"/>
        <v>-4.03</v>
      </c>
      <c r="BU349" s="10">
        <f t="shared" si="256"/>
        <v>-4.7</v>
      </c>
    </row>
    <row r="350" spans="1:73" x14ac:dyDescent="0.2">
      <c r="A350" s="1">
        <v>200801</v>
      </c>
      <c r="B350" s="5">
        <v>401.28</v>
      </c>
      <c r="C350" s="1">
        <v>835.08</v>
      </c>
      <c r="D350" s="1">
        <v>173.95</v>
      </c>
      <c r="E350" s="1">
        <v>404.69</v>
      </c>
      <c r="F350" s="5">
        <v>836.63</v>
      </c>
      <c r="G350" s="5">
        <v>185.22</v>
      </c>
      <c r="H350" s="5">
        <v>356.18</v>
      </c>
      <c r="I350" s="1">
        <v>801.77</v>
      </c>
      <c r="J350" s="5">
        <v>168.57</v>
      </c>
      <c r="K350" s="1">
        <v>504.27</v>
      </c>
      <c r="L350" s="1">
        <v>810.28</v>
      </c>
      <c r="M350" s="1">
        <v>239.59</v>
      </c>
      <c r="N350" s="1">
        <v>466.55</v>
      </c>
      <c r="O350" s="1">
        <v>787.3</v>
      </c>
      <c r="P350" s="1">
        <v>206.93</v>
      </c>
      <c r="Q350" s="5">
        <v>389.82</v>
      </c>
      <c r="R350" s="1">
        <v>713.92</v>
      </c>
      <c r="S350" s="1">
        <v>151.19999999999999</v>
      </c>
      <c r="T350" s="1">
        <v>129.37</v>
      </c>
      <c r="U350" s="1">
        <v>184.55</v>
      </c>
      <c r="V350" s="1">
        <v>52.26</v>
      </c>
      <c r="W350" s="1">
        <v>142.41</v>
      </c>
      <c r="X350" s="1">
        <v>174.57</v>
      </c>
      <c r="Y350" s="1">
        <v>68.94</v>
      </c>
      <c r="Z350" s="5">
        <v>1135.05</v>
      </c>
      <c r="AA350" s="1">
        <v>1387.1</v>
      </c>
      <c r="AB350" s="1">
        <v>874.56</v>
      </c>
      <c r="AC350" s="56">
        <f t="shared" si="231"/>
        <v>39448</v>
      </c>
      <c r="AD350" s="10">
        <f t="shared" si="232"/>
        <v>-18.700379954716396</v>
      </c>
      <c r="AE350" s="10">
        <f t="shared" si="233"/>
        <v>-21.166205575654395</v>
      </c>
      <c r="AF350" s="10">
        <f t="shared" si="234"/>
        <v>-19.856895349098846</v>
      </c>
      <c r="AG350" s="10">
        <f t="shared" si="259"/>
        <v>-25.5869888901615</v>
      </c>
      <c r="AH350" s="10"/>
      <c r="AI350" s="10">
        <f t="shared" si="222"/>
        <v>-20.541414650537636</v>
      </c>
      <c r="AJ350" s="10">
        <f t="shared" si="235"/>
        <v>1</v>
      </c>
      <c r="AK350" s="10">
        <f t="shared" si="236"/>
        <v>4</v>
      </c>
      <c r="AL350" s="10">
        <f t="shared" si="237"/>
        <v>2</v>
      </c>
      <c r="AM350" s="10">
        <f t="shared" si="238"/>
        <v>5</v>
      </c>
      <c r="AN350" s="10" t="str">
        <f t="shared" si="239"/>
        <v/>
      </c>
      <c r="AO350" s="10">
        <f t="shared" si="240"/>
        <v>3</v>
      </c>
      <c r="AP350" s="11" t="str">
        <f t="shared" si="260"/>
        <v>割安</v>
      </c>
      <c r="AQ350" s="11" t="str">
        <f t="shared" si="260"/>
        <v>コア</v>
      </c>
      <c r="AR350" s="11" t="str">
        <f t="shared" si="260"/>
        <v>市場P</v>
      </c>
      <c r="AS350" s="11" t="str">
        <f t="shared" si="260"/>
        <v>成長</v>
      </c>
      <c r="AT350" s="11" t="str">
        <f t="shared" si="260"/>
        <v>小型</v>
      </c>
      <c r="AU350" s="10">
        <f t="shared" si="261"/>
        <v>-18.7</v>
      </c>
      <c r="AV350" s="10">
        <f t="shared" si="262"/>
        <v>-19.86</v>
      </c>
      <c r="AW350" s="10">
        <f t="shared" si="263"/>
        <v>-20.54</v>
      </c>
      <c r="AX350" s="10">
        <f t="shared" si="264"/>
        <v>-21.17</v>
      </c>
      <c r="AY350" s="10">
        <f t="shared" si="265"/>
        <v>-25.59</v>
      </c>
      <c r="AZ350" s="10">
        <f t="shared" si="241"/>
        <v>-7.6557136392233938</v>
      </c>
      <c r="BA350" s="10">
        <f t="shared" si="242"/>
        <v>-10.672775500361709</v>
      </c>
      <c r="BB350" s="10">
        <f t="shared" si="243"/>
        <v>-8.7606947077206847</v>
      </c>
      <c r="BC350" s="10">
        <f t="shared" si="244"/>
        <v>-8.6751786341806358</v>
      </c>
      <c r="BD350" s="10"/>
      <c r="BE350" s="10">
        <f t="shared" si="266"/>
        <v>-9.1218434242341768</v>
      </c>
      <c r="BF350" s="10">
        <f t="shared" si="245"/>
        <v>1</v>
      </c>
      <c r="BG350" s="10">
        <f t="shared" si="246"/>
        <v>5</v>
      </c>
      <c r="BH350" s="10">
        <f t="shared" si="247"/>
        <v>3</v>
      </c>
      <c r="BI350" s="10">
        <f t="shared" si="248"/>
        <v>2</v>
      </c>
      <c r="BJ350" s="10" t="str">
        <f t="shared" si="249"/>
        <v/>
      </c>
      <c r="BK350" s="10">
        <f t="shared" si="250"/>
        <v>4</v>
      </c>
      <c r="BL350" s="3" t="str">
        <f t="shared" si="258"/>
        <v>割安</v>
      </c>
      <c r="BM350" s="3" t="str">
        <f t="shared" si="258"/>
        <v>小型</v>
      </c>
      <c r="BN350" s="3" t="str">
        <f t="shared" si="258"/>
        <v>コア</v>
      </c>
      <c r="BO350" s="3" t="str">
        <f t="shared" si="258"/>
        <v>市場P</v>
      </c>
      <c r="BP350" s="3" t="str">
        <f t="shared" si="258"/>
        <v>成長</v>
      </c>
      <c r="BQ350" s="10">
        <f t="shared" si="252"/>
        <v>-7.66</v>
      </c>
      <c r="BR350" s="10">
        <f t="shared" si="253"/>
        <v>-8.68</v>
      </c>
      <c r="BS350" s="10">
        <f t="shared" si="254"/>
        <v>-8.76</v>
      </c>
      <c r="BT350" s="10">
        <f t="shared" si="255"/>
        <v>-9.1199999999999992</v>
      </c>
      <c r="BU350" s="10">
        <f t="shared" si="256"/>
        <v>-10.67</v>
      </c>
    </row>
    <row r="351" spans="1:73" x14ac:dyDescent="0.2">
      <c r="A351" s="1">
        <v>200802</v>
      </c>
      <c r="B351" s="5">
        <v>395.48</v>
      </c>
      <c r="C351" s="1">
        <v>815.99</v>
      </c>
      <c r="D351" s="1">
        <v>173.06</v>
      </c>
      <c r="E351" s="1">
        <v>398.56</v>
      </c>
      <c r="F351" s="5">
        <v>816.6</v>
      </c>
      <c r="G351" s="5">
        <v>184.05</v>
      </c>
      <c r="H351" s="5">
        <v>351.44</v>
      </c>
      <c r="I351" s="1">
        <v>778.05</v>
      </c>
      <c r="J351" s="5">
        <v>168.89</v>
      </c>
      <c r="K351" s="1">
        <v>495.17</v>
      </c>
      <c r="L351" s="1">
        <v>797.45</v>
      </c>
      <c r="M351" s="1">
        <v>234.66</v>
      </c>
      <c r="N351" s="1">
        <v>459.22</v>
      </c>
      <c r="O351" s="1">
        <v>774.03</v>
      </c>
      <c r="P351" s="1">
        <v>204</v>
      </c>
      <c r="Q351" s="5">
        <v>385.6</v>
      </c>
      <c r="R351" s="1">
        <v>700.69</v>
      </c>
      <c r="S351" s="1">
        <v>151.91</v>
      </c>
      <c r="T351" s="1">
        <v>127.65</v>
      </c>
      <c r="U351" s="1">
        <v>180.22</v>
      </c>
      <c r="V351" s="1">
        <v>52.48</v>
      </c>
      <c r="W351" s="1">
        <v>141.62</v>
      </c>
      <c r="X351" s="1">
        <v>172.87</v>
      </c>
      <c r="Y351" s="1">
        <v>69.42</v>
      </c>
      <c r="Z351" s="5">
        <v>1118.1600000000001</v>
      </c>
      <c r="AA351" s="1">
        <v>1354.5</v>
      </c>
      <c r="AB351" s="1">
        <v>869.8</v>
      </c>
      <c r="AC351" s="56">
        <f t="shared" si="231"/>
        <v>39479</v>
      </c>
      <c r="AD351" s="10">
        <f t="shared" si="232"/>
        <v>-22.944090587402687</v>
      </c>
      <c r="AE351" s="10">
        <f t="shared" si="233"/>
        <v>-22.302431610942243</v>
      </c>
      <c r="AF351" s="10">
        <f t="shared" si="234"/>
        <v>-22.465638581860702</v>
      </c>
      <c r="AG351" s="10">
        <f t="shared" si="259"/>
        <v>-27.182082562223808</v>
      </c>
      <c r="AH351" s="10"/>
      <c r="AI351" s="10">
        <f t="shared" si="222"/>
        <v>-23.090256283273479</v>
      </c>
      <c r="AJ351" s="10">
        <f t="shared" si="235"/>
        <v>3</v>
      </c>
      <c r="AK351" s="10">
        <f t="shared" si="236"/>
        <v>1</v>
      </c>
      <c r="AL351" s="10">
        <f t="shared" si="237"/>
        <v>2</v>
      </c>
      <c r="AM351" s="10">
        <f t="shared" si="238"/>
        <v>5</v>
      </c>
      <c r="AN351" s="10" t="str">
        <f t="shared" si="239"/>
        <v/>
      </c>
      <c r="AO351" s="10">
        <f t="shared" si="240"/>
        <v>4</v>
      </c>
      <c r="AP351" s="11" t="str">
        <f t="shared" si="260"/>
        <v>成長</v>
      </c>
      <c r="AQ351" s="11" t="str">
        <f t="shared" si="260"/>
        <v>コア</v>
      </c>
      <c r="AR351" s="11" t="str">
        <f t="shared" si="260"/>
        <v>割安</v>
      </c>
      <c r="AS351" s="11" t="str">
        <f t="shared" si="260"/>
        <v>市場P</v>
      </c>
      <c r="AT351" s="11" t="str">
        <f t="shared" si="260"/>
        <v>小型</v>
      </c>
      <c r="AU351" s="10">
        <f t="shared" si="261"/>
        <v>-22.3</v>
      </c>
      <c r="AV351" s="10">
        <f t="shared" si="262"/>
        <v>-22.47</v>
      </c>
      <c r="AW351" s="10">
        <f t="shared" si="263"/>
        <v>-22.94</v>
      </c>
      <c r="AX351" s="10">
        <f t="shared" si="264"/>
        <v>-23.09</v>
      </c>
      <c r="AY351" s="10">
        <f t="shared" si="265"/>
        <v>-27.18</v>
      </c>
      <c r="AZ351" s="10">
        <f t="shared" si="241"/>
        <v>-2.3941288263629068</v>
      </c>
      <c r="BA351" s="10">
        <f t="shared" si="242"/>
        <v>-0.6316812439261299</v>
      </c>
      <c r="BB351" s="10">
        <f t="shared" si="243"/>
        <v>-1.3307878039193644</v>
      </c>
      <c r="BC351" s="10">
        <f t="shared" si="244"/>
        <v>-1.0825509209378636</v>
      </c>
      <c r="BD351" s="10"/>
      <c r="BE351" s="10">
        <f t="shared" si="266"/>
        <v>-1.4880401744416405</v>
      </c>
      <c r="BF351" s="10">
        <f t="shared" si="245"/>
        <v>5</v>
      </c>
      <c r="BG351" s="10">
        <f t="shared" si="246"/>
        <v>1</v>
      </c>
      <c r="BH351" s="10">
        <f t="shared" si="247"/>
        <v>3</v>
      </c>
      <c r="BI351" s="10">
        <f t="shared" si="248"/>
        <v>2</v>
      </c>
      <c r="BJ351" s="10" t="str">
        <f t="shared" si="249"/>
        <v/>
      </c>
      <c r="BK351" s="10">
        <f t="shared" si="250"/>
        <v>4</v>
      </c>
      <c r="BL351" s="3" t="str">
        <f t="shared" si="258"/>
        <v>成長</v>
      </c>
      <c r="BM351" s="3" t="str">
        <f t="shared" si="258"/>
        <v>小型</v>
      </c>
      <c r="BN351" s="3" t="str">
        <f t="shared" si="258"/>
        <v>コア</v>
      </c>
      <c r="BO351" s="3" t="str">
        <f t="shared" si="258"/>
        <v>市場P</v>
      </c>
      <c r="BP351" s="3" t="str">
        <f t="shared" si="258"/>
        <v>割安</v>
      </c>
      <c r="BQ351" s="10">
        <f t="shared" si="252"/>
        <v>-0.63</v>
      </c>
      <c r="BR351" s="10">
        <f t="shared" si="253"/>
        <v>-1.08</v>
      </c>
      <c r="BS351" s="10">
        <f t="shared" si="254"/>
        <v>-1.33</v>
      </c>
      <c r="BT351" s="10">
        <f t="shared" si="255"/>
        <v>-1.49</v>
      </c>
      <c r="BU351" s="10">
        <f t="shared" si="256"/>
        <v>-2.39</v>
      </c>
    </row>
    <row r="352" spans="1:73" x14ac:dyDescent="0.2">
      <c r="A352" s="1">
        <v>200803</v>
      </c>
      <c r="B352" s="5">
        <v>365.77</v>
      </c>
      <c r="C352" s="1">
        <v>755.43</v>
      </c>
      <c r="D352" s="1">
        <v>159.9</v>
      </c>
      <c r="E352" s="1">
        <v>366.04</v>
      </c>
      <c r="F352" s="5">
        <v>747.42</v>
      </c>
      <c r="G352" s="5">
        <v>169.6</v>
      </c>
      <c r="H352" s="5">
        <v>319.39999999999998</v>
      </c>
      <c r="I352" s="1">
        <v>701.87</v>
      </c>
      <c r="J352" s="5">
        <v>154.52000000000001</v>
      </c>
      <c r="K352" s="1">
        <v>462.26</v>
      </c>
      <c r="L352" s="1">
        <v>744.78</v>
      </c>
      <c r="M352" s="1">
        <v>218.95</v>
      </c>
      <c r="N352" s="1">
        <v>432.57</v>
      </c>
      <c r="O352" s="1">
        <v>732.71</v>
      </c>
      <c r="P352" s="1">
        <v>190.89</v>
      </c>
      <c r="Q352" s="5">
        <v>369.92</v>
      </c>
      <c r="R352" s="1">
        <v>677.86</v>
      </c>
      <c r="S352" s="1">
        <v>143.33000000000001</v>
      </c>
      <c r="T352" s="1">
        <v>122.44</v>
      </c>
      <c r="U352" s="1">
        <v>174.55</v>
      </c>
      <c r="V352" s="1">
        <v>49.52</v>
      </c>
      <c r="W352" s="1">
        <v>135.91</v>
      </c>
      <c r="X352" s="1">
        <v>166.91</v>
      </c>
      <c r="Y352" s="1">
        <v>65.44</v>
      </c>
      <c r="Z352" s="5">
        <v>1033.44</v>
      </c>
      <c r="AA352" s="1">
        <v>1252.48</v>
      </c>
      <c r="AB352" s="1">
        <v>803.48</v>
      </c>
      <c r="AC352" s="56">
        <f t="shared" si="231"/>
        <v>39508</v>
      </c>
      <c r="AD352" s="10">
        <f t="shared" si="232"/>
        <v>-28.75947195348617</v>
      </c>
      <c r="AE352" s="10">
        <f t="shared" si="233"/>
        <v>-26.770293609671846</v>
      </c>
      <c r="AF352" s="10">
        <f t="shared" si="234"/>
        <v>-28.139131999910017</v>
      </c>
      <c r="AG352" s="10">
        <f t="shared" si="259"/>
        <v>-29.142244186491961</v>
      </c>
      <c r="AH352" s="10"/>
      <c r="AI352" s="10">
        <f t="shared" si="222"/>
        <v>-27.761778274849704</v>
      </c>
      <c r="AJ352" s="10">
        <f t="shared" si="235"/>
        <v>4</v>
      </c>
      <c r="AK352" s="10">
        <f t="shared" si="236"/>
        <v>1</v>
      </c>
      <c r="AL352" s="10">
        <f t="shared" si="237"/>
        <v>3</v>
      </c>
      <c r="AM352" s="10">
        <f t="shared" si="238"/>
        <v>5</v>
      </c>
      <c r="AN352" s="10" t="str">
        <f t="shared" si="239"/>
        <v/>
      </c>
      <c r="AO352" s="10">
        <f t="shared" si="240"/>
        <v>2</v>
      </c>
      <c r="AP352" s="11" t="str">
        <f t="shared" si="260"/>
        <v>成長</v>
      </c>
      <c r="AQ352" s="11" t="str">
        <f t="shared" si="260"/>
        <v>市場P</v>
      </c>
      <c r="AR352" s="11" t="str">
        <f t="shared" si="260"/>
        <v>コア</v>
      </c>
      <c r="AS352" s="11" t="str">
        <f t="shared" si="260"/>
        <v>割安</v>
      </c>
      <c r="AT352" s="11" t="str">
        <f t="shared" si="260"/>
        <v>小型</v>
      </c>
      <c r="AU352" s="10">
        <f t="shared" si="261"/>
        <v>-26.77</v>
      </c>
      <c r="AV352" s="10">
        <f t="shared" si="262"/>
        <v>-27.76</v>
      </c>
      <c r="AW352" s="10">
        <f t="shared" si="263"/>
        <v>-28.14</v>
      </c>
      <c r="AX352" s="10">
        <f t="shared" si="264"/>
        <v>-28.76</v>
      </c>
      <c r="AY352" s="10">
        <f t="shared" si="265"/>
        <v>-29.14</v>
      </c>
      <c r="AZ352" s="10">
        <f t="shared" si="241"/>
        <v>-8.4717119764878834</v>
      </c>
      <c r="BA352" s="10">
        <f t="shared" si="242"/>
        <v>-7.8511274110296236</v>
      </c>
      <c r="BB352" s="10">
        <f t="shared" si="243"/>
        <v>-9.116776690188944</v>
      </c>
      <c r="BC352" s="10">
        <f t="shared" si="244"/>
        <v>-4.0663900414937721</v>
      </c>
      <c r="BD352" s="10"/>
      <c r="BE352" s="10">
        <f t="shared" si="266"/>
        <v>-7.5767332045503348</v>
      </c>
      <c r="BF352" s="10">
        <f t="shared" si="245"/>
        <v>4</v>
      </c>
      <c r="BG352" s="10">
        <f t="shared" si="246"/>
        <v>3</v>
      </c>
      <c r="BH352" s="10">
        <f t="shared" si="247"/>
        <v>5</v>
      </c>
      <c r="BI352" s="10">
        <f t="shared" si="248"/>
        <v>1</v>
      </c>
      <c r="BJ352" s="10" t="str">
        <f t="shared" si="249"/>
        <v/>
      </c>
      <c r="BK352" s="10">
        <f t="shared" si="250"/>
        <v>2</v>
      </c>
      <c r="BL352" s="3" t="str">
        <f t="shared" si="258"/>
        <v>小型</v>
      </c>
      <c r="BM352" s="3" t="str">
        <f t="shared" si="258"/>
        <v>市場P</v>
      </c>
      <c r="BN352" s="3" t="str">
        <f t="shared" si="258"/>
        <v>成長</v>
      </c>
      <c r="BO352" s="3" t="str">
        <f t="shared" si="258"/>
        <v>割安</v>
      </c>
      <c r="BP352" s="3" t="str">
        <f t="shared" si="258"/>
        <v>コア</v>
      </c>
      <c r="BQ352" s="10">
        <f t="shared" si="252"/>
        <v>-4.07</v>
      </c>
      <c r="BR352" s="10">
        <f t="shared" si="253"/>
        <v>-7.58</v>
      </c>
      <c r="BS352" s="10">
        <f t="shared" si="254"/>
        <v>-7.85</v>
      </c>
      <c r="BT352" s="10">
        <f t="shared" si="255"/>
        <v>-8.4700000000000006</v>
      </c>
      <c r="BU352" s="10">
        <f t="shared" si="256"/>
        <v>-9.1199999999999992</v>
      </c>
    </row>
    <row r="353" spans="1:73" x14ac:dyDescent="0.2">
      <c r="A353" s="1">
        <v>200804</v>
      </c>
      <c r="B353" s="5">
        <v>408.71</v>
      </c>
      <c r="C353" s="1">
        <v>849.5</v>
      </c>
      <c r="D353" s="1">
        <v>177.41</v>
      </c>
      <c r="E353" s="1">
        <v>412.66</v>
      </c>
      <c r="F353" s="5">
        <v>851.57</v>
      </c>
      <c r="G353" s="5">
        <v>189.22</v>
      </c>
      <c r="H353" s="5">
        <v>367.91</v>
      </c>
      <c r="I353" s="1">
        <v>819.42</v>
      </c>
      <c r="J353" s="5">
        <v>175.84</v>
      </c>
      <c r="K353" s="1">
        <v>503.76</v>
      </c>
      <c r="L353" s="1">
        <v>819.99</v>
      </c>
      <c r="M353" s="1">
        <v>235.85</v>
      </c>
      <c r="N353" s="1">
        <v>468.04</v>
      </c>
      <c r="O353" s="1">
        <v>797.56</v>
      </c>
      <c r="P353" s="1">
        <v>204.86</v>
      </c>
      <c r="Q353" s="5">
        <v>394.43</v>
      </c>
      <c r="R353" s="1">
        <v>724.34</v>
      </c>
      <c r="S353" s="1">
        <v>152.13999999999999</v>
      </c>
      <c r="T353" s="1">
        <v>131.78</v>
      </c>
      <c r="U353" s="1">
        <v>188.49</v>
      </c>
      <c r="V353" s="1">
        <v>52.99</v>
      </c>
      <c r="W353" s="1">
        <v>142.06</v>
      </c>
      <c r="X353" s="1">
        <v>175.02</v>
      </c>
      <c r="Y353" s="1">
        <v>67.75</v>
      </c>
      <c r="Z353" s="5">
        <v>1156.7</v>
      </c>
      <c r="AA353" s="1">
        <v>1412.2</v>
      </c>
      <c r="AB353" s="1">
        <v>892.2</v>
      </c>
      <c r="AC353" s="56">
        <f t="shared" si="231"/>
        <v>39539</v>
      </c>
      <c r="AD353" s="10">
        <f t="shared" si="232"/>
        <v>-17.805297092776328</v>
      </c>
      <c r="AE353" s="10">
        <f t="shared" si="233"/>
        <v>-18.192823173367923</v>
      </c>
      <c r="AF353" s="10">
        <f t="shared" si="234"/>
        <v>-16.437267193604054</v>
      </c>
      <c r="AG353" s="10">
        <f t="shared" si="259"/>
        <v>-23.709406007620736</v>
      </c>
      <c r="AH353" s="10"/>
      <c r="AI353" s="10">
        <f t="shared" si="222"/>
        <v>-18.602441856373797</v>
      </c>
      <c r="AJ353" s="10">
        <f t="shared" si="235"/>
        <v>2</v>
      </c>
      <c r="AK353" s="10">
        <f t="shared" si="236"/>
        <v>3</v>
      </c>
      <c r="AL353" s="10">
        <f t="shared" si="237"/>
        <v>1</v>
      </c>
      <c r="AM353" s="10">
        <f t="shared" si="238"/>
        <v>5</v>
      </c>
      <c r="AN353" s="10" t="str">
        <f t="shared" si="239"/>
        <v/>
      </c>
      <c r="AO353" s="10">
        <f t="shared" si="240"/>
        <v>4</v>
      </c>
      <c r="AP353" s="11" t="str">
        <f t="shared" si="260"/>
        <v>コア</v>
      </c>
      <c r="AQ353" s="11" t="str">
        <f t="shared" si="260"/>
        <v>割安</v>
      </c>
      <c r="AR353" s="11" t="str">
        <f t="shared" si="260"/>
        <v>成長</v>
      </c>
      <c r="AS353" s="11" t="str">
        <f t="shared" si="260"/>
        <v>市場P</v>
      </c>
      <c r="AT353" s="11" t="str">
        <f t="shared" si="260"/>
        <v>小型</v>
      </c>
      <c r="AU353" s="10">
        <f t="shared" si="261"/>
        <v>-16.440000000000001</v>
      </c>
      <c r="AV353" s="10">
        <f t="shared" si="262"/>
        <v>-17.809999999999999</v>
      </c>
      <c r="AW353" s="10">
        <f t="shared" si="263"/>
        <v>-18.190000000000001</v>
      </c>
      <c r="AX353" s="10">
        <f t="shared" si="264"/>
        <v>-18.600000000000001</v>
      </c>
      <c r="AY353" s="10">
        <f t="shared" si="265"/>
        <v>-23.71</v>
      </c>
      <c r="AZ353" s="10">
        <f t="shared" si="241"/>
        <v>13.934601696502646</v>
      </c>
      <c r="BA353" s="10">
        <f t="shared" si="242"/>
        <v>11.5683962264151</v>
      </c>
      <c r="BB353" s="10">
        <f t="shared" si="243"/>
        <v>15.187852222917986</v>
      </c>
      <c r="BC353" s="10">
        <f t="shared" si="244"/>
        <v>6.6257569204152267</v>
      </c>
      <c r="BD353" s="10"/>
      <c r="BE353" s="10">
        <f t="shared" si="266"/>
        <v>11.927155906487075</v>
      </c>
      <c r="BF353" s="10">
        <f t="shared" si="245"/>
        <v>2</v>
      </c>
      <c r="BG353" s="10">
        <f t="shared" si="246"/>
        <v>4</v>
      </c>
      <c r="BH353" s="10">
        <f t="shared" si="247"/>
        <v>1</v>
      </c>
      <c r="BI353" s="10">
        <f t="shared" si="248"/>
        <v>5</v>
      </c>
      <c r="BJ353" s="10" t="str">
        <f t="shared" si="249"/>
        <v/>
      </c>
      <c r="BK353" s="10">
        <f t="shared" si="250"/>
        <v>3</v>
      </c>
      <c r="BL353" s="3" t="str">
        <f t="shared" si="258"/>
        <v>コア</v>
      </c>
      <c r="BM353" s="3" t="str">
        <f t="shared" si="258"/>
        <v>割安</v>
      </c>
      <c r="BN353" s="3" t="str">
        <f t="shared" si="258"/>
        <v>市場P</v>
      </c>
      <c r="BO353" s="3" t="str">
        <f t="shared" si="258"/>
        <v>成長</v>
      </c>
      <c r="BP353" s="3" t="str">
        <f t="shared" si="258"/>
        <v>小型</v>
      </c>
      <c r="BQ353" s="10">
        <f t="shared" si="252"/>
        <v>15.19</v>
      </c>
      <c r="BR353" s="10">
        <f t="shared" si="253"/>
        <v>13.93</v>
      </c>
      <c r="BS353" s="10">
        <f t="shared" si="254"/>
        <v>11.93</v>
      </c>
      <c r="BT353" s="10">
        <f t="shared" si="255"/>
        <v>11.57</v>
      </c>
      <c r="BU353" s="10">
        <f t="shared" si="256"/>
        <v>6.63</v>
      </c>
    </row>
    <row r="354" spans="1:73" x14ac:dyDescent="0.2">
      <c r="A354" s="1">
        <v>200805</v>
      </c>
      <c r="B354" s="5">
        <v>423.8</v>
      </c>
      <c r="C354" s="1">
        <v>870.9</v>
      </c>
      <c r="D354" s="1">
        <v>186.28</v>
      </c>
      <c r="E354" s="1">
        <v>427.73</v>
      </c>
      <c r="F354" s="5">
        <v>869.28</v>
      </c>
      <c r="G354" s="5">
        <v>199.09</v>
      </c>
      <c r="H354" s="5">
        <v>381.99</v>
      </c>
      <c r="I354" s="1">
        <v>838.47</v>
      </c>
      <c r="J354" s="5">
        <v>184.98</v>
      </c>
      <c r="K354" s="1">
        <v>520.72</v>
      </c>
      <c r="L354" s="1">
        <v>834.14</v>
      </c>
      <c r="M354" s="1">
        <v>248.25</v>
      </c>
      <c r="N354" s="1">
        <v>484.65</v>
      </c>
      <c r="O354" s="1">
        <v>819.05</v>
      </c>
      <c r="P354" s="1">
        <v>214.53</v>
      </c>
      <c r="Q354" s="5">
        <v>409.9</v>
      </c>
      <c r="R354" s="1">
        <v>755.43</v>
      </c>
      <c r="S354" s="1">
        <v>156.94999999999999</v>
      </c>
      <c r="T354" s="1">
        <v>135.88999999999999</v>
      </c>
      <c r="U354" s="1">
        <v>194.88</v>
      </c>
      <c r="V354" s="1">
        <v>54.39</v>
      </c>
      <c r="W354" s="1">
        <v>150.1</v>
      </c>
      <c r="X354" s="1">
        <v>185.41</v>
      </c>
      <c r="Y354" s="1">
        <v>71.010000000000005</v>
      </c>
      <c r="Z354" s="5">
        <v>1198.8399999999999</v>
      </c>
      <c r="AA354" s="1">
        <v>1446.16</v>
      </c>
      <c r="AB354" s="1">
        <v>936.75</v>
      </c>
      <c r="AC354" s="56">
        <f t="shared" si="231"/>
        <v>39569</v>
      </c>
      <c r="AD354" s="10">
        <f t="shared" si="232"/>
        <v>-18.736094232027678</v>
      </c>
      <c r="AE354" s="10">
        <f t="shared" si="233"/>
        <v>-17.280206082765503</v>
      </c>
      <c r="AF354" s="10">
        <f t="shared" si="234"/>
        <v>-17.498542148117746</v>
      </c>
      <c r="AG354" s="10">
        <f t="shared" si="259"/>
        <v>-20.681914934788502</v>
      </c>
      <c r="AH354" s="10"/>
      <c r="AI354" s="10">
        <f t="shared" si="222"/>
        <v>-18.293962896828109</v>
      </c>
      <c r="AJ354" s="10">
        <f t="shared" si="235"/>
        <v>4</v>
      </c>
      <c r="AK354" s="10">
        <f t="shared" si="236"/>
        <v>1</v>
      </c>
      <c r="AL354" s="10">
        <f t="shared" si="237"/>
        <v>2</v>
      </c>
      <c r="AM354" s="10">
        <f t="shared" si="238"/>
        <v>5</v>
      </c>
      <c r="AN354" s="10" t="str">
        <f t="shared" si="239"/>
        <v/>
      </c>
      <c r="AO354" s="10">
        <f t="shared" si="240"/>
        <v>3</v>
      </c>
      <c r="AP354" s="11" t="str">
        <f t="shared" si="260"/>
        <v>成長</v>
      </c>
      <c r="AQ354" s="11" t="str">
        <f t="shared" si="260"/>
        <v>コア</v>
      </c>
      <c r="AR354" s="11" t="str">
        <f t="shared" si="260"/>
        <v>市場P</v>
      </c>
      <c r="AS354" s="11" t="str">
        <f t="shared" si="260"/>
        <v>割安</v>
      </c>
      <c r="AT354" s="11" t="str">
        <f t="shared" si="260"/>
        <v>小型</v>
      </c>
      <c r="AU354" s="10">
        <f t="shared" si="261"/>
        <v>-17.28</v>
      </c>
      <c r="AV354" s="10">
        <f t="shared" si="262"/>
        <v>-17.5</v>
      </c>
      <c r="AW354" s="10">
        <f t="shared" si="263"/>
        <v>-18.29</v>
      </c>
      <c r="AX354" s="10">
        <f t="shared" si="264"/>
        <v>-18.739999999999998</v>
      </c>
      <c r="AY354" s="10">
        <f t="shared" si="265"/>
        <v>-20.68</v>
      </c>
      <c r="AZ354" s="10">
        <f t="shared" si="241"/>
        <v>2.0796881054992555</v>
      </c>
      <c r="BA354" s="10">
        <f t="shared" si="242"/>
        <v>5.2161505126308017</v>
      </c>
      <c r="BB354" s="10">
        <f t="shared" si="243"/>
        <v>3.8270229132124634</v>
      </c>
      <c r="BC354" s="10">
        <f t="shared" si="244"/>
        <v>3.9221154577491424</v>
      </c>
      <c r="BD354" s="10"/>
      <c r="BE354" s="10">
        <f t="shared" si="266"/>
        <v>3.643122676579913</v>
      </c>
      <c r="BF354" s="10">
        <f t="shared" si="245"/>
        <v>5</v>
      </c>
      <c r="BG354" s="10">
        <f t="shared" si="246"/>
        <v>1</v>
      </c>
      <c r="BH354" s="10">
        <f t="shared" si="247"/>
        <v>3</v>
      </c>
      <c r="BI354" s="10">
        <f t="shared" si="248"/>
        <v>2</v>
      </c>
      <c r="BJ354" s="10" t="str">
        <f t="shared" si="249"/>
        <v/>
      </c>
      <c r="BK354" s="10">
        <f t="shared" si="250"/>
        <v>4</v>
      </c>
      <c r="BL354" s="3" t="str">
        <f t="shared" ref="BL354:BP363" si="267">INDEX($BF$12:$BK$12,MATCH(BL$12,$BF354:$BK354,0))</f>
        <v>成長</v>
      </c>
      <c r="BM354" s="3" t="str">
        <f t="shared" si="267"/>
        <v>小型</v>
      </c>
      <c r="BN354" s="3" t="str">
        <f t="shared" si="267"/>
        <v>コア</v>
      </c>
      <c r="BO354" s="3" t="str">
        <f t="shared" si="267"/>
        <v>市場P</v>
      </c>
      <c r="BP354" s="3" t="str">
        <f t="shared" si="267"/>
        <v>割安</v>
      </c>
      <c r="BQ354" s="10">
        <f t="shared" si="252"/>
        <v>5.22</v>
      </c>
      <c r="BR354" s="10">
        <f t="shared" si="253"/>
        <v>3.92</v>
      </c>
      <c r="BS354" s="10">
        <f t="shared" si="254"/>
        <v>3.83</v>
      </c>
      <c r="BT354" s="10">
        <f t="shared" si="255"/>
        <v>3.64</v>
      </c>
      <c r="BU354" s="10">
        <f t="shared" si="256"/>
        <v>2.08</v>
      </c>
    </row>
    <row r="355" spans="1:73" x14ac:dyDescent="0.2">
      <c r="A355" s="1">
        <v>200806</v>
      </c>
      <c r="B355" s="5">
        <v>397.36</v>
      </c>
      <c r="C355" s="1">
        <v>820.48</v>
      </c>
      <c r="D355" s="1">
        <v>173.75</v>
      </c>
      <c r="E355" s="1">
        <v>400.26</v>
      </c>
      <c r="F355" s="5">
        <v>815.94</v>
      </c>
      <c r="G355" s="5">
        <v>185.76</v>
      </c>
      <c r="H355" s="5">
        <v>358</v>
      </c>
      <c r="I355" s="1">
        <v>789.92</v>
      </c>
      <c r="J355" s="5">
        <v>172.56</v>
      </c>
      <c r="K355" s="1">
        <v>486.1</v>
      </c>
      <c r="L355" s="1">
        <v>778.76</v>
      </c>
      <c r="M355" s="1">
        <v>231.71</v>
      </c>
      <c r="N355" s="1">
        <v>454.62</v>
      </c>
      <c r="O355" s="1">
        <v>771.64</v>
      </c>
      <c r="P355" s="1">
        <v>200.06</v>
      </c>
      <c r="Q355" s="5">
        <v>388.34</v>
      </c>
      <c r="R355" s="1">
        <v>722.01</v>
      </c>
      <c r="S355" s="1">
        <v>145.97</v>
      </c>
      <c r="T355" s="1">
        <v>128.43</v>
      </c>
      <c r="U355" s="1">
        <v>185.73</v>
      </c>
      <c r="V355" s="1">
        <v>50.65</v>
      </c>
      <c r="W355" s="1">
        <v>142.91999999999999</v>
      </c>
      <c r="X355" s="1">
        <v>178.1</v>
      </c>
      <c r="Y355" s="1">
        <v>65.78</v>
      </c>
      <c r="Z355" s="5">
        <v>1123.24</v>
      </c>
      <c r="AA355" s="1">
        <v>1360.63</v>
      </c>
      <c r="AB355" s="1">
        <v>873.77</v>
      </c>
      <c r="AC355" s="56">
        <f t="shared" si="231"/>
        <v>39600</v>
      </c>
      <c r="AD355" s="10">
        <f t="shared" si="232"/>
        <v>-24.271195879159123</v>
      </c>
      <c r="AE355" s="10">
        <f t="shared" si="233"/>
        <v>-23.934318823962986</v>
      </c>
      <c r="AF355" s="10">
        <f t="shared" si="234"/>
        <v>-23.175965665236053</v>
      </c>
      <c r="AG355" s="10">
        <f t="shared" si="259"/>
        <v>-26.415916627190906</v>
      </c>
      <c r="AH355" s="10"/>
      <c r="AI355" s="10">
        <f t="shared" si="222"/>
        <v>-24.347697239920794</v>
      </c>
      <c r="AJ355" s="10">
        <f t="shared" si="235"/>
        <v>3</v>
      </c>
      <c r="AK355" s="10">
        <f t="shared" si="236"/>
        <v>2</v>
      </c>
      <c r="AL355" s="10">
        <f t="shared" si="237"/>
        <v>1</v>
      </c>
      <c r="AM355" s="10">
        <f t="shared" si="238"/>
        <v>5</v>
      </c>
      <c r="AN355" s="10" t="str">
        <f t="shared" si="239"/>
        <v/>
      </c>
      <c r="AO355" s="10">
        <f t="shared" si="240"/>
        <v>4</v>
      </c>
      <c r="AP355" s="11" t="str">
        <f t="shared" ref="AP355:AT364" si="268">INDEX($AJ$12:$AO$12,MATCH(AP$12,$AJ355:$AO355,0))</f>
        <v>コア</v>
      </c>
      <c r="AQ355" s="11" t="str">
        <f t="shared" si="268"/>
        <v>成長</v>
      </c>
      <c r="AR355" s="11" t="str">
        <f t="shared" si="268"/>
        <v>割安</v>
      </c>
      <c r="AS355" s="11" t="str">
        <f t="shared" si="268"/>
        <v>市場P</v>
      </c>
      <c r="AT355" s="11" t="str">
        <f t="shared" si="268"/>
        <v>小型</v>
      </c>
      <c r="AU355" s="10">
        <f t="shared" si="261"/>
        <v>-23.18</v>
      </c>
      <c r="AV355" s="10">
        <f t="shared" si="262"/>
        <v>-23.93</v>
      </c>
      <c r="AW355" s="10">
        <f t="shared" si="263"/>
        <v>-24.27</v>
      </c>
      <c r="AX355" s="10">
        <f t="shared" si="264"/>
        <v>-24.35</v>
      </c>
      <c r="AY355" s="10">
        <f t="shared" si="265"/>
        <v>-26.42</v>
      </c>
      <c r="AZ355" s="10">
        <f t="shared" si="241"/>
        <v>-6.1361126449475334</v>
      </c>
      <c r="BA355" s="10">
        <f t="shared" si="242"/>
        <v>-6.695464362850978</v>
      </c>
      <c r="BB355" s="10">
        <f t="shared" si="243"/>
        <v>-6.2802691169925984</v>
      </c>
      <c r="BC355" s="10">
        <f t="shared" si="244"/>
        <v>-5.2598194681629629</v>
      </c>
      <c r="BD355" s="10"/>
      <c r="BE355" s="10">
        <f t="shared" si="266"/>
        <v>-6.3060958926962618</v>
      </c>
      <c r="BF355" s="10">
        <f t="shared" si="245"/>
        <v>2</v>
      </c>
      <c r="BG355" s="10">
        <f t="shared" si="246"/>
        <v>5</v>
      </c>
      <c r="BH355" s="10">
        <f t="shared" si="247"/>
        <v>3</v>
      </c>
      <c r="BI355" s="10">
        <f t="shared" si="248"/>
        <v>1</v>
      </c>
      <c r="BJ355" s="10" t="str">
        <f t="shared" si="249"/>
        <v/>
      </c>
      <c r="BK355" s="10">
        <f t="shared" si="250"/>
        <v>4</v>
      </c>
      <c r="BL355" s="3" t="str">
        <f t="shared" si="267"/>
        <v>小型</v>
      </c>
      <c r="BM355" s="3" t="str">
        <f t="shared" si="267"/>
        <v>割安</v>
      </c>
      <c r="BN355" s="3" t="str">
        <f t="shared" si="267"/>
        <v>コア</v>
      </c>
      <c r="BO355" s="3" t="str">
        <f t="shared" si="267"/>
        <v>市場P</v>
      </c>
      <c r="BP355" s="3" t="str">
        <f t="shared" si="267"/>
        <v>成長</v>
      </c>
      <c r="BQ355" s="10">
        <f t="shared" si="252"/>
        <v>-5.26</v>
      </c>
      <c r="BR355" s="10">
        <f t="shared" si="253"/>
        <v>-6.14</v>
      </c>
      <c r="BS355" s="10">
        <f t="shared" si="254"/>
        <v>-6.28</v>
      </c>
      <c r="BT355" s="10">
        <f t="shared" si="255"/>
        <v>-6.31</v>
      </c>
      <c r="BU355" s="10">
        <f t="shared" si="256"/>
        <v>-6.7</v>
      </c>
    </row>
    <row r="356" spans="1:73" x14ac:dyDescent="0.2">
      <c r="A356" s="1">
        <v>200807</v>
      </c>
      <c r="B356" s="5">
        <v>391.76</v>
      </c>
      <c r="C356" s="1">
        <v>818.69</v>
      </c>
      <c r="D356" s="1">
        <v>169.03</v>
      </c>
      <c r="E356" s="1">
        <v>394.24</v>
      </c>
      <c r="F356" s="5">
        <v>814.23</v>
      </c>
      <c r="G356" s="5">
        <v>180.62</v>
      </c>
      <c r="H356" s="5">
        <v>352.66</v>
      </c>
      <c r="I356" s="1">
        <v>789.37</v>
      </c>
      <c r="J356" s="5">
        <v>167.78</v>
      </c>
      <c r="K356" s="1">
        <v>478.69</v>
      </c>
      <c r="L356" s="1">
        <v>775.53</v>
      </c>
      <c r="M356" s="1">
        <v>225.32</v>
      </c>
      <c r="N356" s="1">
        <v>448.64</v>
      </c>
      <c r="O356" s="1">
        <v>768.92</v>
      </c>
      <c r="P356" s="1">
        <v>194.8</v>
      </c>
      <c r="Q356" s="5">
        <v>384.87</v>
      </c>
      <c r="R356" s="1">
        <v>720.17</v>
      </c>
      <c r="S356" s="1">
        <v>142.66999999999999</v>
      </c>
      <c r="T356" s="1">
        <v>127.46</v>
      </c>
      <c r="U356" s="1">
        <v>185.91</v>
      </c>
      <c r="V356" s="1">
        <v>49.49</v>
      </c>
      <c r="W356" s="1">
        <v>141.24</v>
      </c>
      <c r="X356" s="1">
        <v>176.54</v>
      </c>
      <c r="Y356" s="1">
        <v>64.38</v>
      </c>
      <c r="Z356" s="5">
        <v>1107.53</v>
      </c>
      <c r="AA356" s="1">
        <v>1358.33</v>
      </c>
      <c r="AB356" s="1">
        <v>850.04</v>
      </c>
      <c r="AC356" s="56">
        <f t="shared" si="231"/>
        <v>39630</v>
      </c>
      <c r="AD356" s="10">
        <f t="shared" si="232"/>
        <v>-21.161331551734154</v>
      </c>
      <c r="AE356" s="10">
        <f t="shared" si="233"/>
        <v>-23.238419039524018</v>
      </c>
      <c r="AF356" s="10">
        <f t="shared" si="234"/>
        <v>-21.087491608861029</v>
      </c>
      <c r="AG356" s="10">
        <f t="shared" si="259"/>
        <v>-24.367716705641918</v>
      </c>
      <c r="AH356" s="10"/>
      <c r="AI356" s="10">
        <f t="shared" si="222"/>
        <v>-22.400033631580051</v>
      </c>
      <c r="AJ356" s="10">
        <f t="shared" si="235"/>
        <v>2</v>
      </c>
      <c r="AK356" s="10">
        <f t="shared" si="236"/>
        <v>4</v>
      </c>
      <c r="AL356" s="10">
        <f t="shared" si="237"/>
        <v>1</v>
      </c>
      <c r="AM356" s="10">
        <f t="shared" si="238"/>
        <v>5</v>
      </c>
      <c r="AN356" s="10" t="str">
        <f t="shared" si="239"/>
        <v/>
      </c>
      <c r="AO356" s="10">
        <f t="shared" si="240"/>
        <v>3</v>
      </c>
      <c r="AP356" s="11" t="str">
        <f t="shared" si="268"/>
        <v>コア</v>
      </c>
      <c r="AQ356" s="11" t="str">
        <f t="shared" si="268"/>
        <v>割安</v>
      </c>
      <c r="AR356" s="11" t="str">
        <f t="shared" si="268"/>
        <v>市場P</v>
      </c>
      <c r="AS356" s="11" t="str">
        <f t="shared" si="268"/>
        <v>成長</v>
      </c>
      <c r="AT356" s="11" t="str">
        <f t="shared" si="268"/>
        <v>小型</v>
      </c>
      <c r="AU356" s="10">
        <f t="shared" si="261"/>
        <v>-21.09</v>
      </c>
      <c r="AV356" s="10">
        <f t="shared" si="262"/>
        <v>-21.16</v>
      </c>
      <c r="AW356" s="10">
        <f t="shared" si="263"/>
        <v>-22.4</v>
      </c>
      <c r="AX356" s="10">
        <f t="shared" si="264"/>
        <v>-23.24</v>
      </c>
      <c r="AY356" s="10">
        <f t="shared" si="265"/>
        <v>-24.37</v>
      </c>
      <c r="AZ356" s="10">
        <f t="shared" si="241"/>
        <v>-0.20957423339952319</v>
      </c>
      <c r="BA356" s="10">
        <f t="shared" si="242"/>
        <v>-2.7670111972437517</v>
      </c>
      <c r="BB356" s="10">
        <f t="shared" si="243"/>
        <v>-1.4916201117318395</v>
      </c>
      <c r="BC356" s="10">
        <f t="shared" si="244"/>
        <v>-0.89354689189884429</v>
      </c>
      <c r="BD356" s="10"/>
      <c r="BE356" s="10">
        <f t="shared" si="266"/>
        <v>-1.3986325273316558</v>
      </c>
      <c r="BF356" s="10">
        <f t="shared" si="245"/>
        <v>1</v>
      </c>
      <c r="BG356" s="10">
        <f t="shared" si="246"/>
        <v>5</v>
      </c>
      <c r="BH356" s="10">
        <f t="shared" si="247"/>
        <v>4</v>
      </c>
      <c r="BI356" s="10">
        <f t="shared" si="248"/>
        <v>2</v>
      </c>
      <c r="BJ356" s="10" t="str">
        <f t="shared" si="249"/>
        <v/>
      </c>
      <c r="BK356" s="10">
        <f t="shared" si="250"/>
        <v>3</v>
      </c>
      <c r="BL356" s="3" t="str">
        <f t="shared" si="267"/>
        <v>割安</v>
      </c>
      <c r="BM356" s="3" t="str">
        <f t="shared" si="267"/>
        <v>小型</v>
      </c>
      <c r="BN356" s="3" t="str">
        <f t="shared" si="267"/>
        <v>市場P</v>
      </c>
      <c r="BO356" s="3" t="str">
        <f t="shared" si="267"/>
        <v>コア</v>
      </c>
      <c r="BP356" s="3" t="str">
        <f t="shared" si="267"/>
        <v>成長</v>
      </c>
      <c r="BQ356" s="10">
        <f t="shared" si="252"/>
        <v>-0.21</v>
      </c>
      <c r="BR356" s="10">
        <f t="shared" si="253"/>
        <v>-0.89</v>
      </c>
      <c r="BS356" s="10">
        <f t="shared" si="254"/>
        <v>-1.4</v>
      </c>
      <c r="BT356" s="10">
        <f t="shared" si="255"/>
        <v>-1.49</v>
      </c>
      <c r="BU356" s="10">
        <f t="shared" si="256"/>
        <v>-2.77</v>
      </c>
    </row>
    <row r="357" spans="1:73" x14ac:dyDescent="0.2">
      <c r="A357" s="1">
        <v>200808</v>
      </c>
      <c r="B357" s="5">
        <v>377.71</v>
      </c>
      <c r="C357" s="1">
        <v>791.61</v>
      </c>
      <c r="D357" s="1">
        <v>162.44</v>
      </c>
      <c r="E357" s="1">
        <v>380.09</v>
      </c>
      <c r="F357" s="5">
        <v>787.08</v>
      </c>
      <c r="G357" s="5">
        <v>173.68</v>
      </c>
      <c r="H357" s="5">
        <v>339.17</v>
      </c>
      <c r="I357" s="1">
        <v>762.86</v>
      </c>
      <c r="J357" s="5">
        <v>160.65</v>
      </c>
      <c r="K357" s="1">
        <v>463.32</v>
      </c>
      <c r="L357" s="1">
        <v>749.94</v>
      </c>
      <c r="M357" s="1">
        <v>218.32</v>
      </c>
      <c r="N357" s="1">
        <v>433.7</v>
      </c>
      <c r="O357" s="1">
        <v>743.84</v>
      </c>
      <c r="P357" s="1">
        <v>188.12</v>
      </c>
      <c r="Q357" s="5">
        <v>371.11</v>
      </c>
      <c r="R357" s="1">
        <v>697.12</v>
      </c>
      <c r="S357" s="1">
        <v>136.38999999999999</v>
      </c>
      <c r="T357" s="1">
        <v>123.68</v>
      </c>
      <c r="U357" s="1">
        <v>181.16</v>
      </c>
      <c r="V357" s="1">
        <v>47.64</v>
      </c>
      <c r="W357" s="1">
        <v>134.38999999999999</v>
      </c>
      <c r="X357" s="1">
        <v>168.87</v>
      </c>
      <c r="Y357" s="1">
        <v>60.2</v>
      </c>
      <c r="Z357" s="5">
        <v>1068.31</v>
      </c>
      <c r="AA357" s="1">
        <v>1314.09</v>
      </c>
      <c r="AB357" s="1">
        <v>817.28</v>
      </c>
      <c r="AC357" s="56">
        <f t="shared" si="231"/>
        <v>39661</v>
      </c>
      <c r="AD357" s="10">
        <f t="shared" si="232"/>
        <v>-18.665715968626962</v>
      </c>
      <c r="AE357" s="10">
        <f t="shared" si="233"/>
        <v>-22.729901677270103</v>
      </c>
      <c r="AF357" s="10">
        <f t="shared" si="234"/>
        <v>-19.314397183366637</v>
      </c>
      <c r="AG357" s="10">
        <f t="shared" si="259"/>
        <v>-21.41495849568016</v>
      </c>
      <c r="AH357" s="10"/>
      <c r="AI357" s="10">
        <f t="shared" ref="AI357:AI420" si="269">IFERROR((Z357/Z345-1)*100,"")</f>
        <v>-20.763211570554429</v>
      </c>
      <c r="AJ357" s="10">
        <f t="shared" si="235"/>
        <v>1</v>
      </c>
      <c r="AK357" s="10">
        <f t="shared" si="236"/>
        <v>5</v>
      </c>
      <c r="AL357" s="10">
        <f t="shared" si="237"/>
        <v>2</v>
      </c>
      <c r="AM357" s="10">
        <f t="shared" si="238"/>
        <v>4</v>
      </c>
      <c r="AN357" s="10" t="str">
        <f t="shared" si="239"/>
        <v/>
      </c>
      <c r="AO357" s="10">
        <f t="shared" si="240"/>
        <v>3</v>
      </c>
      <c r="AP357" s="11" t="str">
        <f t="shared" si="268"/>
        <v>割安</v>
      </c>
      <c r="AQ357" s="11" t="str">
        <f t="shared" si="268"/>
        <v>コア</v>
      </c>
      <c r="AR357" s="11" t="str">
        <f t="shared" si="268"/>
        <v>市場P</v>
      </c>
      <c r="AS357" s="11" t="str">
        <f t="shared" si="268"/>
        <v>小型</v>
      </c>
      <c r="AT357" s="11" t="str">
        <f t="shared" si="268"/>
        <v>成長</v>
      </c>
      <c r="AU357" s="10">
        <f t="shared" si="261"/>
        <v>-18.670000000000002</v>
      </c>
      <c r="AV357" s="10">
        <f t="shared" si="262"/>
        <v>-19.309999999999999</v>
      </c>
      <c r="AW357" s="10">
        <f t="shared" si="263"/>
        <v>-20.76</v>
      </c>
      <c r="AX357" s="10">
        <f t="shared" si="264"/>
        <v>-21.41</v>
      </c>
      <c r="AY357" s="10">
        <f t="shared" si="265"/>
        <v>-22.73</v>
      </c>
      <c r="AZ357" s="10">
        <f t="shared" si="241"/>
        <v>-3.3344386721196662</v>
      </c>
      <c r="BA357" s="10">
        <f t="shared" si="242"/>
        <v>-3.8423208946960496</v>
      </c>
      <c r="BB357" s="10">
        <f t="shared" si="243"/>
        <v>-3.825214087222828</v>
      </c>
      <c r="BC357" s="10">
        <f t="shared" si="244"/>
        <v>-3.5752331956244943</v>
      </c>
      <c r="BD357" s="10"/>
      <c r="BE357" s="10">
        <f t="shared" si="266"/>
        <v>-3.5412133305644078</v>
      </c>
      <c r="BF357" s="10">
        <f t="shared" si="245"/>
        <v>1</v>
      </c>
      <c r="BG357" s="10">
        <f t="shared" si="246"/>
        <v>5</v>
      </c>
      <c r="BH357" s="10">
        <f t="shared" si="247"/>
        <v>4</v>
      </c>
      <c r="BI357" s="10">
        <f t="shared" si="248"/>
        <v>3</v>
      </c>
      <c r="BJ357" s="10" t="str">
        <f t="shared" si="249"/>
        <v/>
      </c>
      <c r="BK357" s="10">
        <f t="shared" si="250"/>
        <v>2</v>
      </c>
      <c r="BL357" s="3" t="str">
        <f t="shared" si="267"/>
        <v>割安</v>
      </c>
      <c r="BM357" s="3" t="str">
        <f t="shared" si="267"/>
        <v>市場P</v>
      </c>
      <c r="BN357" s="3" t="str">
        <f t="shared" si="267"/>
        <v>小型</v>
      </c>
      <c r="BO357" s="3" t="str">
        <f t="shared" si="267"/>
        <v>コア</v>
      </c>
      <c r="BP357" s="3" t="str">
        <f t="shared" si="267"/>
        <v>成長</v>
      </c>
      <c r="BQ357" s="10">
        <f t="shared" si="252"/>
        <v>-3.33</v>
      </c>
      <c r="BR357" s="10">
        <f t="shared" si="253"/>
        <v>-3.54</v>
      </c>
      <c r="BS357" s="10">
        <f t="shared" si="254"/>
        <v>-3.58</v>
      </c>
      <c r="BT357" s="10">
        <f t="shared" si="255"/>
        <v>-3.83</v>
      </c>
      <c r="BU357" s="10">
        <f t="shared" si="256"/>
        <v>-3.84</v>
      </c>
    </row>
    <row r="358" spans="1:73" x14ac:dyDescent="0.2">
      <c r="A358" s="1">
        <v>200809</v>
      </c>
      <c r="B358" s="5">
        <v>328.9</v>
      </c>
      <c r="C358" s="1">
        <v>710.46</v>
      </c>
      <c r="D358" s="1">
        <v>136.55000000000001</v>
      </c>
      <c r="E358" s="1">
        <v>329.8</v>
      </c>
      <c r="F358" s="5">
        <v>706.36</v>
      </c>
      <c r="G358" s="5">
        <v>145.52000000000001</v>
      </c>
      <c r="H358" s="5">
        <v>291.63</v>
      </c>
      <c r="I358" s="1">
        <v>686.66</v>
      </c>
      <c r="J358" s="5">
        <v>132.09</v>
      </c>
      <c r="K358" s="1">
        <v>407.93</v>
      </c>
      <c r="L358" s="1">
        <v>670.08</v>
      </c>
      <c r="M358" s="1">
        <v>188.99</v>
      </c>
      <c r="N358" s="1">
        <v>382.82</v>
      </c>
      <c r="O358" s="1">
        <v>665.83</v>
      </c>
      <c r="P358" s="1">
        <v>162.79</v>
      </c>
      <c r="Q358" s="5">
        <v>329.3</v>
      </c>
      <c r="R358" s="1">
        <v>625.76</v>
      </c>
      <c r="S358" s="1">
        <v>117.9</v>
      </c>
      <c r="T358" s="1">
        <v>109.87</v>
      </c>
      <c r="U358" s="1">
        <v>163.16</v>
      </c>
      <c r="V358" s="1">
        <v>41.22</v>
      </c>
      <c r="W358" s="1">
        <v>118.96</v>
      </c>
      <c r="X358" s="1">
        <v>150.68</v>
      </c>
      <c r="Y358" s="1">
        <v>51.88</v>
      </c>
      <c r="Z358" s="5">
        <v>929.89</v>
      </c>
      <c r="AA358" s="1">
        <v>1179.42</v>
      </c>
      <c r="AB358" s="1">
        <v>686.88</v>
      </c>
      <c r="AC358" s="56">
        <f t="shared" si="231"/>
        <v>39692</v>
      </c>
      <c r="AD358" s="10">
        <f t="shared" si="232"/>
        <v>-28.177492170659292</v>
      </c>
      <c r="AE358" s="10">
        <f t="shared" si="233"/>
        <v>-36.054840268928231</v>
      </c>
      <c r="AF358" s="10">
        <f t="shared" si="234"/>
        <v>-31.649752736306745</v>
      </c>
      <c r="AG358" s="10">
        <f t="shared" si="259"/>
        <v>-29.931697767942634</v>
      </c>
      <c r="AH358" s="10"/>
      <c r="AI358" s="10">
        <f t="shared" si="269"/>
        <v>-31.863212040388646</v>
      </c>
      <c r="AJ358" s="10">
        <f t="shared" si="235"/>
        <v>1</v>
      </c>
      <c r="AK358" s="10">
        <f t="shared" si="236"/>
        <v>5</v>
      </c>
      <c r="AL358" s="10">
        <f t="shared" si="237"/>
        <v>3</v>
      </c>
      <c r="AM358" s="10">
        <f t="shared" si="238"/>
        <v>2</v>
      </c>
      <c r="AN358" s="10" t="str">
        <f t="shared" si="239"/>
        <v/>
      </c>
      <c r="AO358" s="10">
        <f t="shared" si="240"/>
        <v>4</v>
      </c>
      <c r="AP358" s="11" t="str">
        <f t="shared" si="268"/>
        <v>割安</v>
      </c>
      <c r="AQ358" s="11" t="str">
        <f t="shared" si="268"/>
        <v>小型</v>
      </c>
      <c r="AR358" s="11" t="str">
        <f t="shared" si="268"/>
        <v>コア</v>
      </c>
      <c r="AS358" s="11" t="str">
        <f t="shared" si="268"/>
        <v>市場P</v>
      </c>
      <c r="AT358" s="11" t="str">
        <f t="shared" si="268"/>
        <v>成長</v>
      </c>
      <c r="AU358" s="10">
        <f t="shared" si="261"/>
        <v>-28.18</v>
      </c>
      <c r="AV358" s="10">
        <f t="shared" si="262"/>
        <v>-29.93</v>
      </c>
      <c r="AW358" s="10">
        <f t="shared" si="263"/>
        <v>-31.65</v>
      </c>
      <c r="AX358" s="10">
        <f t="shared" si="264"/>
        <v>-31.86</v>
      </c>
      <c r="AY358" s="10">
        <f t="shared" si="265"/>
        <v>-36.049999999999997</v>
      </c>
      <c r="AZ358" s="10">
        <f t="shared" si="241"/>
        <v>-10.255628398638006</v>
      </c>
      <c r="BA358" s="10">
        <f t="shared" si="242"/>
        <v>-16.213726393367111</v>
      </c>
      <c r="BB358" s="10">
        <f t="shared" si="243"/>
        <v>-14.016569861721262</v>
      </c>
      <c r="BC358" s="10">
        <f t="shared" si="244"/>
        <v>-11.266201395812558</v>
      </c>
      <c r="BD358" s="10"/>
      <c r="BE358" s="10">
        <f t="shared" si="266"/>
        <v>-12.956913255515722</v>
      </c>
      <c r="BF358" s="10">
        <f t="shared" si="245"/>
        <v>1</v>
      </c>
      <c r="BG358" s="10">
        <f t="shared" si="246"/>
        <v>5</v>
      </c>
      <c r="BH358" s="10">
        <f t="shared" si="247"/>
        <v>4</v>
      </c>
      <c r="BI358" s="10">
        <f t="shared" si="248"/>
        <v>2</v>
      </c>
      <c r="BJ358" s="10" t="str">
        <f t="shared" si="249"/>
        <v/>
      </c>
      <c r="BK358" s="10">
        <f t="shared" si="250"/>
        <v>3</v>
      </c>
      <c r="BL358" s="3" t="str">
        <f t="shared" si="267"/>
        <v>割安</v>
      </c>
      <c r="BM358" s="3" t="str">
        <f t="shared" si="267"/>
        <v>小型</v>
      </c>
      <c r="BN358" s="3" t="str">
        <f t="shared" si="267"/>
        <v>市場P</v>
      </c>
      <c r="BO358" s="3" t="str">
        <f t="shared" si="267"/>
        <v>コア</v>
      </c>
      <c r="BP358" s="3" t="str">
        <f t="shared" si="267"/>
        <v>成長</v>
      </c>
      <c r="BQ358" s="10">
        <f t="shared" si="252"/>
        <v>-10.26</v>
      </c>
      <c r="BR358" s="10">
        <f t="shared" si="253"/>
        <v>-11.27</v>
      </c>
      <c r="BS358" s="10">
        <f t="shared" si="254"/>
        <v>-12.96</v>
      </c>
      <c r="BT358" s="10">
        <f t="shared" si="255"/>
        <v>-14.02</v>
      </c>
      <c r="BU358" s="10">
        <f t="shared" si="256"/>
        <v>-16.21</v>
      </c>
    </row>
    <row r="359" spans="1:73" x14ac:dyDescent="0.2">
      <c r="A359" s="1">
        <v>200810</v>
      </c>
      <c r="B359" s="5">
        <v>262.58</v>
      </c>
      <c r="C359" s="1">
        <v>568.05999999999995</v>
      </c>
      <c r="D359" s="1">
        <v>108.81</v>
      </c>
      <c r="E359" s="1">
        <v>260.91000000000003</v>
      </c>
      <c r="F359" s="5">
        <v>555.16999999999996</v>
      </c>
      <c r="G359" s="5">
        <v>115.93</v>
      </c>
      <c r="H359" s="5">
        <v>231.39</v>
      </c>
      <c r="I359" s="1">
        <v>531.21</v>
      </c>
      <c r="J359" s="5">
        <v>107.48</v>
      </c>
      <c r="K359" s="1">
        <v>321.23</v>
      </c>
      <c r="L359" s="1">
        <v>538.9</v>
      </c>
      <c r="M359" s="1">
        <v>145.13999999999999</v>
      </c>
      <c r="N359" s="1">
        <v>307.61</v>
      </c>
      <c r="O359" s="1">
        <v>548.01</v>
      </c>
      <c r="P359" s="1">
        <v>126.23</v>
      </c>
      <c r="Q359" s="5">
        <v>275.37</v>
      </c>
      <c r="R359" s="1">
        <v>533.54999999999995</v>
      </c>
      <c r="S359" s="1">
        <v>94.14</v>
      </c>
      <c r="T359" s="1">
        <v>90.48</v>
      </c>
      <c r="U359" s="1">
        <v>136.78</v>
      </c>
      <c r="V359" s="1">
        <v>32.75</v>
      </c>
      <c r="W359" s="1">
        <v>102.73</v>
      </c>
      <c r="X359" s="1">
        <v>132.44</v>
      </c>
      <c r="Y359" s="1">
        <v>42.08</v>
      </c>
      <c r="Z359" s="5">
        <v>740.8</v>
      </c>
      <c r="AA359" s="1">
        <v>939.73</v>
      </c>
      <c r="AB359" s="1">
        <v>547.11</v>
      </c>
      <c r="AC359" s="56">
        <f t="shared" si="231"/>
        <v>39722</v>
      </c>
      <c r="AD359" s="10">
        <f t="shared" si="232"/>
        <v>-43.519441674975077</v>
      </c>
      <c r="AE359" s="10">
        <f t="shared" si="233"/>
        <v>-49.149048162119477</v>
      </c>
      <c r="AF359" s="10">
        <f t="shared" si="234"/>
        <v>-45.621827411167516</v>
      </c>
      <c r="AG359" s="10">
        <f t="shared" si="259"/>
        <v>-42.50428028563077</v>
      </c>
      <c r="AH359" s="10"/>
      <c r="AI359" s="10">
        <f t="shared" si="269"/>
        <v>-45.872880179449524</v>
      </c>
      <c r="AJ359" s="10">
        <f t="shared" si="235"/>
        <v>2</v>
      </c>
      <c r="AK359" s="10">
        <f t="shared" si="236"/>
        <v>5</v>
      </c>
      <c r="AL359" s="10">
        <f t="shared" si="237"/>
        <v>3</v>
      </c>
      <c r="AM359" s="10">
        <f t="shared" si="238"/>
        <v>1</v>
      </c>
      <c r="AN359" s="10" t="str">
        <f t="shared" si="239"/>
        <v/>
      </c>
      <c r="AO359" s="10">
        <f t="shared" si="240"/>
        <v>4</v>
      </c>
      <c r="AP359" s="11" t="str">
        <f t="shared" si="268"/>
        <v>小型</v>
      </c>
      <c r="AQ359" s="11" t="str">
        <f t="shared" si="268"/>
        <v>割安</v>
      </c>
      <c r="AR359" s="11" t="str">
        <f t="shared" si="268"/>
        <v>コア</v>
      </c>
      <c r="AS359" s="11" t="str">
        <f t="shared" si="268"/>
        <v>市場P</v>
      </c>
      <c r="AT359" s="11" t="str">
        <f t="shared" si="268"/>
        <v>成長</v>
      </c>
      <c r="AU359" s="10">
        <f t="shared" si="261"/>
        <v>-42.5</v>
      </c>
      <c r="AV359" s="10">
        <f t="shared" si="262"/>
        <v>-43.52</v>
      </c>
      <c r="AW359" s="10">
        <f t="shared" si="263"/>
        <v>-45.62</v>
      </c>
      <c r="AX359" s="10">
        <f t="shared" si="264"/>
        <v>-45.87</v>
      </c>
      <c r="AY359" s="10">
        <f t="shared" si="265"/>
        <v>-49.15</v>
      </c>
      <c r="AZ359" s="10">
        <f t="shared" si="241"/>
        <v>-21.404099892406148</v>
      </c>
      <c r="BA359" s="10">
        <f t="shared" si="242"/>
        <v>-20.333974711379877</v>
      </c>
      <c r="BB359" s="10">
        <f t="shared" si="243"/>
        <v>-20.656311079107091</v>
      </c>
      <c r="BC359" s="10">
        <f t="shared" si="244"/>
        <v>-16.377163680534469</v>
      </c>
      <c r="BD359" s="10"/>
      <c r="BE359" s="10">
        <f t="shared" si="266"/>
        <v>-20.334663239738038</v>
      </c>
      <c r="BF359" s="10">
        <f t="shared" si="245"/>
        <v>5</v>
      </c>
      <c r="BG359" s="10">
        <f t="shared" si="246"/>
        <v>2</v>
      </c>
      <c r="BH359" s="10">
        <f t="shared" si="247"/>
        <v>4</v>
      </c>
      <c r="BI359" s="10">
        <f t="shared" si="248"/>
        <v>1</v>
      </c>
      <c r="BJ359" s="10" t="str">
        <f t="shared" si="249"/>
        <v/>
      </c>
      <c r="BK359" s="10">
        <f t="shared" si="250"/>
        <v>3</v>
      </c>
      <c r="BL359" s="3" t="str">
        <f t="shared" si="267"/>
        <v>小型</v>
      </c>
      <c r="BM359" s="3" t="str">
        <f t="shared" si="267"/>
        <v>成長</v>
      </c>
      <c r="BN359" s="3" t="str">
        <f t="shared" si="267"/>
        <v>市場P</v>
      </c>
      <c r="BO359" s="3" t="str">
        <f t="shared" si="267"/>
        <v>コア</v>
      </c>
      <c r="BP359" s="3" t="str">
        <f t="shared" si="267"/>
        <v>割安</v>
      </c>
      <c r="BQ359" s="10">
        <f t="shared" si="252"/>
        <v>-16.38</v>
      </c>
      <c r="BR359" s="10">
        <f t="shared" si="253"/>
        <v>-20.329999999999998</v>
      </c>
      <c r="BS359" s="10">
        <f t="shared" si="254"/>
        <v>-20.329999999999998</v>
      </c>
      <c r="BT359" s="10">
        <f t="shared" si="255"/>
        <v>-20.66</v>
      </c>
      <c r="BU359" s="10">
        <f t="shared" si="256"/>
        <v>-21.4</v>
      </c>
    </row>
    <row r="360" spans="1:73" x14ac:dyDescent="0.2">
      <c r="A360" s="1">
        <v>200811</v>
      </c>
      <c r="B360" s="5">
        <v>253.27</v>
      </c>
      <c r="C360" s="1">
        <v>548.12</v>
      </c>
      <c r="D360" s="1">
        <v>104.91</v>
      </c>
      <c r="E360" s="1">
        <v>249.37</v>
      </c>
      <c r="F360" s="5">
        <v>529.34</v>
      </c>
      <c r="G360" s="5">
        <v>111.08</v>
      </c>
      <c r="H360" s="5">
        <v>213.78</v>
      </c>
      <c r="I360" s="1">
        <v>487.29</v>
      </c>
      <c r="J360" s="5">
        <v>99.99</v>
      </c>
      <c r="K360" s="1">
        <v>323.27</v>
      </c>
      <c r="L360" s="1">
        <v>541.55999999999995</v>
      </c>
      <c r="M360" s="1">
        <v>146.31</v>
      </c>
      <c r="N360" s="1">
        <v>309.76</v>
      </c>
      <c r="O360" s="1">
        <v>550.96</v>
      </c>
      <c r="P360" s="1">
        <v>127.42</v>
      </c>
      <c r="Q360" s="5">
        <v>277.63</v>
      </c>
      <c r="R360" s="1">
        <v>536.77</v>
      </c>
      <c r="S360" s="1">
        <v>95.41</v>
      </c>
      <c r="T360" s="1">
        <v>91.1</v>
      </c>
      <c r="U360" s="1">
        <v>137.56</v>
      </c>
      <c r="V360" s="1">
        <v>33.06</v>
      </c>
      <c r="W360" s="1">
        <v>103.85</v>
      </c>
      <c r="X360" s="1">
        <v>133.31</v>
      </c>
      <c r="Y360" s="1">
        <v>43.2</v>
      </c>
      <c r="Z360" s="5">
        <v>713.68</v>
      </c>
      <c r="AA360" s="1">
        <v>905.36</v>
      </c>
      <c r="AB360" s="1">
        <v>527.05999999999995</v>
      </c>
      <c r="AC360" s="56">
        <f t="shared" si="231"/>
        <v>39753</v>
      </c>
      <c r="AD360" s="10">
        <f t="shared" si="232"/>
        <v>-43.046813638466588</v>
      </c>
      <c r="AE360" s="10">
        <f t="shared" si="233"/>
        <v>-48.588355086550038</v>
      </c>
      <c r="AF360" s="10">
        <f t="shared" si="234"/>
        <v>-47.033026931939247</v>
      </c>
      <c r="AG360" s="10">
        <f t="shared" si="259"/>
        <v>-38.017949633863189</v>
      </c>
      <c r="AH360" s="10"/>
      <c r="AI360" s="10">
        <f t="shared" si="269"/>
        <v>-44.85593528098223</v>
      </c>
      <c r="AJ360" s="10">
        <f t="shared" si="235"/>
        <v>2</v>
      </c>
      <c r="AK360" s="10">
        <f t="shared" si="236"/>
        <v>5</v>
      </c>
      <c r="AL360" s="10">
        <f t="shared" si="237"/>
        <v>4</v>
      </c>
      <c r="AM360" s="10">
        <f t="shared" si="238"/>
        <v>1</v>
      </c>
      <c r="AN360" s="10" t="str">
        <f t="shared" si="239"/>
        <v/>
      </c>
      <c r="AO360" s="10">
        <f t="shared" si="240"/>
        <v>3</v>
      </c>
      <c r="AP360" s="11" t="str">
        <f t="shared" si="268"/>
        <v>小型</v>
      </c>
      <c r="AQ360" s="11" t="str">
        <f t="shared" si="268"/>
        <v>割安</v>
      </c>
      <c r="AR360" s="11" t="str">
        <f t="shared" si="268"/>
        <v>市場P</v>
      </c>
      <c r="AS360" s="11" t="str">
        <f t="shared" si="268"/>
        <v>コア</v>
      </c>
      <c r="AT360" s="11" t="str">
        <f t="shared" si="268"/>
        <v>成長</v>
      </c>
      <c r="AU360" s="10">
        <f t="shared" si="261"/>
        <v>-38.020000000000003</v>
      </c>
      <c r="AV360" s="10">
        <f t="shared" si="262"/>
        <v>-43.05</v>
      </c>
      <c r="AW360" s="10">
        <f t="shared" si="263"/>
        <v>-44.86</v>
      </c>
      <c r="AX360" s="10">
        <f t="shared" si="264"/>
        <v>-47.03</v>
      </c>
      <c r="AY360" s="10">
        <f t="shared" si="265"/>
        <v>-48.59</v>
      </c>
      <c r="AZ360" s="10">
        <f t="shared" si="241"/>
        <v>-4.6526289244735679</v>
      </c>
      <c r="BA360" s="10">
        <f t="shared" si="242"/>
        <v>-4.1835590442508508</v>
      </c>
      <c r="BB360" s="10">
        <f t="shared" si="243"/>
        <v>-7.6105276805393469</v>
      </c>
      <c r="BC360" s="10">
        <f t="shared" si="244"/>
        <v>0.82071394850564694</v>
      </c>
      <c r="BD360" s="10"/>
      <c r="BE360" s="10">
        <f t="shared" si="266"/>
        <v>-3.6609071274298022</v>
      </c>
      <c r="BF360" s="10">
        <f t="shared" si="245"/>
        <v>4</v>
      </c>
      <c r="BG360" s="10">
        <f t="shared" si="246"/>
        <v>3</v>
      </c>
      <c r="BH360" s="10">
        <f t="shared" si="247"/>
        <v>5</v>
      </c>
      <c r="BI360" s="10">
        <f t="shared" si="248"/>
        <v>1</v>
      </c>
      <c r="BJ360" s="10" t="str">
        <f t="shared" si="249"/>
        <v/>
      </c>
      <c r="BK360" s="10">
        <f t="shared" si="250"/>
        <v>2</v>
      </c>
      <c r="BL360" s="3" t="str">
        <f t="shared" si="267"/>
        <v>小型</v>
      </c>
      <c r="BM360" s="3" t="str">
        <f t="shared" si="267"/>
        <v>市場P</v>
      </c>
      <c r="BN360" s="3" t="str">
        <f t="shared" si="267"/>
        <v>成長</v>
      </c>
      <c r="BO360" s="3" t="str">
        <f t="shared" si="267"/>
        <v>割安</v>
      </c>
      <c r="BP360" s="3" t="str">
        <f t="shared" si="267"/>
        <v>コア</v>
      </c>
      <c r="BQ360" s="10">
        <f t="shared" si="252"/>
        <v>0.82</v>
      </c>
      <c r="BR360" s="10">
        <f t="shared" si="253"/>
        <v>-3.66</v>
      </c>
      <c r="BS360" s="10">
        <f t="shared" si="254"/>
        <v>-4.18</v>
      </c>
      <c r="BT360" s="10">
        <f t="shared" si="255"/>
        <v>-4.6500000000000004</v>
      </c>
      <c r="BU360" s="10">
        <f t="shared" si="256"/>
        <v>-7.61</v>
      </c>
    </row>
    <row r="361" spans="1:73" x14ac:dyDescent="0.2">
      <c r="A361" s="1">
        <v>200812</v>
      </c>
      <c r="B361" s="5">
        <v>260.86</v>
      </c>
      <c r="C361" s="1">
        <v>560.64</v>
      </c>
      <c r="D361" s="1">
        <v>108.76</v>
      </c>
      <c r="E361" s="1">
        <v>256.98</v>
      </c>
      <c r="F361" s="5">
        <v>540.04</v>
      </c>
      <c r="G361" s="5">
        <v>115.36</v>
      </c>
      <c r="H361" s="5">
        <v>218.65</v>
      </c>
      <c r="I361" s="1">
        <v>489.77</v>
      </c>
      <c r="J361" s="5">
        <v>103.26</v>
      </c>
      <c r="K361" s="1">
        <v>336.16</v>
      </c>
      <c r="L361" s="1">
        <v>559.22</v>
      </c>
      <c r="M361" s="1">
        <v>153.36000000000001</v>
      </c>
      <c r="N361" s="1">
        <v>320.93</v>
      </c>
      <c r="O361" s="1">
        <v>568.57000000000005</v>
      </c>
      <c r="P361" s="1">
        <v>132.77000000000001</v>
      </c>
      <c r="Q361" s="5">
        <v>285.20999999999998</v>
      </c>
      <c r="R361" s="1">
        <v>553.35</v>
      </c>
      <c r="S361" s="1">
        <v>97.11</v>
      </c>
      <c r="T361" s="1">
        <v>93.45</v>
      </c>
      <c r="U361" s="1">
        <v>142.08000000000001</v>
      </c>
      <c r="V361" s="1">
        <v>33.36</v>
      </c>
      <c r="W361" s="1">
        <v>106.99</v>
      </c>
      <c r="X361" s="1">
        <v>136.99</v>
      </c>
      <c r="Y361" s="1">
        <v>44.92</v>
      </c>
      <c r="Z361" s="5">
        <v>734.91</v>
      </c>
      <c r="AA361" s="1">
        <v>925.4</v>
      </c>
      <c r="AB361" s="1">
        <v>546.44000000000005</v>
      </c>
      <c r="AC361" s="56">
        <f t="shared" si="231"/>
        <v>39783</v>
      </c>
      <c r="AD361" s="10">
        <f t="shared" si="232"/>
        <v>-40.39227806046425</v>
      </c>
      <c r="AE361" s="10">
        <f t="shared" si="233"/>
        <v>-44.364600916325045</v>
      </c>
      <c r="AF361" s="10">
        <f t="shared" si="234"/>
        <v>-43.990470823300377</v>
      </c>
      <c r="AG361" s="10">
        <f t="shared" si="259"/>
        <v>-33.182616844324706</v>
      </c>
      <c r="AH361" s="10"/>
      <c r="AI361" s="10">
        <f t="shared" si="269"/>
        <v>-41.159185895690889</v>
      </c>
      <c r="AJ361" s="10">
        <f t="shared" si="235"/>
        <v>2</v>
      </c>
      <c r="AK361" s="10">
        <f t="shared" si="236"/>
        <v>5</v>
      </c>
      <c r="AL361" s="10">
        <f t="shared" si="237"/>
        <v>4</v>
      </c>
      <c r="AM361" s="10">
        <f t="shared" si="238"/>
        <v>1</v>
      </c>
      <c r="AN361" s="10" t="str">
        <f t="shared" si="239"/>
        <v/>
      </c>
      <c r="AO361" s="10">
        <f t="shared" si="240"/>
        <v>3</v>
      </c>
      <c r="AP361" s="11" t="str">
        <f t="shared" si="268"/>
        <v>小型</v>
      </c>
      <c r="AQ361" s="11" t="str">
        <f t="shared" si="268"/>
        <v>割安</v>
      </c>
      <c r="AR361" s="11" t="str">
        <f t="shared" si="268"/>
        <v>市場P</v>
      </c>
      <c r="AS361" s="11" t="str">
        <f t="shared" si="268"/>
        <v>コア</v>
      </c>
      <c r="AT361" s="11" t="str">
        <f t="shared" si="268"/>
        <v>成長</v>
      </c>
      <c r="AU361" s="10">
        <f t="shared" si="261"/>
        <v>-33.18</v>
      </c>
      <c r="AV361" s="10">
        <f t="shared" si="262"/>
        <v>-40.39</v>
      </c>
      <c r="AW361" s="10">
        <f t="shared" si="263"/>
        <v>-41.16</v>
      </c>
      <c r="AX361" s="10">
        <f t="shared" si="264"/>
        <v>-43.99</v>
      </c>
      <c r="AY361" s="10">
        <f t="shared" si="265"/>
        <v>-44.36</v>
      </c>
      <c r="AZ361" s="10">
        <f t="shared" si="241"/>
        <v>2.0213851210941769</v>
      </c>
      <c r="BA361" s="10">
        <f t="shared" si="242"/>
        <v>3.8530788620813938</v>
      </c>
      <c r="BB361" s="10">
        <f t="shared" si="243"/>
        <v>2.2780428477874537</v>
      </c>
      <c r="BC361" s="10">
        <f t="shared" si="244"/>
        <v>2.7302524943269679</v>
      </c>
      <c r="BD361" s="10"/>
      <c r="BE361" s="10">
        <f t="shared" si="266"/>
        <v>2.9747225647348996</v>
      </c>
      <c r="BF361" s="10">
        <f t="shared" si="245"/>
        <v>5</v>
      </c>
      <c r="BG361" s="10">
        <f t="shared" si="246"/>
        <v>1</v>
      </c>
      <c r="BH361" s="10">
        <f t="shared" si="247"/>
        <v>4</v>
      </c>
      <c r="BI361" s="10">
        <f t="shared" si="248"/>
        <v>3</v>
      </c>
      <c r="BJ361" s="10" t="str">
        <f t="shared" si="249"/>
        <v/>
      </c>
      <c r="BK361" s="10">
        <f t="shared" si="250"/>
        <v>2</v>
      </c>
      <c r="BL361" s="3" t="str">
        <f t="shared" si="267"/>
        <v>成長</v>
      </c>
      <c r="BM361" s="3" t="str">
        <f t="shared" si="267"/>
        <v>市場P</v>
      </c>
      <c r="BN361" s="3" t="str">
        <f t="shared" si="267"/>
        <v>小型</v>
      </c>
      <c r="BO361" s="3" t="str">
        <f t="shared" si="267"/>
        <v>コア</v>
      </c>
      <c r="BP361" s="3" t="str">
        <f t="shared" si="267"/>
        <v>割安</v>
      </c>
      <c r="BQ361" s="10">
        <f t="shared" si="252"/>
        <v>3.85</v>
      </c>
      <c r="BR361" s="10">
        <f t="shared" si="253"/>
        <v>2.97</v>
      </c>
      <c r="BS361" s="10">
        <f t="shared" si="254"/>
        <v>2.73</v>
      </c>
      <c r="BT361" s="10">
        <f t="shared" si="255"/>
        <v>2.2799999999999998</v>
      </c>
      <c r="BU361" s="10">
        <f t="shared" si="256"/>
        <v>2.02</v>
      </c>
    </row>
    <row r="362" spans="1:73" x14ac:dyDescent="0.2">
      <c r="A362" s="1">
        <v>200901</v>
      </c>
      <c r="B362" s="5">
        <v>241.1</v>
      </c>
      <c r="C362" s="1">
        <v>528.87</v>
      </c>
      <c r="D362" s="1">
        <v>98.58</v>
      </c>
      <c r="E362" s="1">
        <v>236.99</v>
      </c>
      <c r="F362" s="5">
        <v>510.93</v>
      </c>
      <c r="G362" s="5">
        <v>104.27</v>
      </c>
      <c r="H362" s="5">
        <v>201.2</v>
      </c>
      <c r="I362" s="1">
        <v>471.24</v>
      </c>
      <c r="J362" s="5">
        <v>92.65</v>
      </c>
      <c r="K362" s="1">
        <v>310.82</v>
      </c>
      <c r="L362" s="1">
        <v>521.9</v>
      </c>
      <c r="M362" s="1">
        <v>140.30000000000001</v>
      </c>
      <c r="N362" s="1">
        <v>297.70999999999998</v>
      </c>
      <c r="O362" s="1">
        <v>530.98</v>
      </c>
      <c r="P362" s="1">
        <v>121.97</v>
      </c>
      <c r="Q362" s="5">
        <v>266.58</v>
      </c>
      <c r="R362" s="1">
        <v>517.35</v>
      </c>
      <c r="S362" s="1">
        <v>90.7</v>
      </c>
      <c r="T362" s="1">
        <v>86.41</v>
      </c>
      <c r="U362" s="1">
        <v>131.55000000000001</v>
      </c>
      <c r="V362" s="1">
        <v>30.75</v>
      </c>
      <c r="W362" s="1">
        <v>101.97</v>
      </c>
      <c r="X362" s="1">
        <v>130.15</v>
      </c>
      <c r="Y362" s="1">
        <v>43.28</v>
      </c>
      <c r="Z362" s="5">
        <v>678.76</v>
      </c>
      <c r="AA362" s="1">
        <v>872.54</v>
      </c>
      <c r="AB362" s="1">
        <v>495.09</v>
      </c>
      <c r="AC362" s="56">
        <f t="shared" si="231"/>
        <v>39814</v>
      </c>
      <c r="AD362" s="10">
        <f t="shared" si="232"/>
        <v>-38.929992947898114</v>
      </c>
      <c r="AE362" s="10">
        <f t="shared" si="233"/>
        <v>-43.704783500701872</v>
      </c>
      <c r="AF362" s="10">
        <f t="shared" si="234"/>
        <v>-43.51170756359145</v>
      </c>
      <c r="AG362" s="10">
        <f t="shared" si="259"/>
        <v>-31.614591349853782</v>
      </c>
      <c r="AH362" s="10"/>
      <c r="AI362" s="10">
        <f t="shared" si="269"/>
        <v>-40.199991189815421</v>
      </c>
      <c r="AJ362" s="10">
        <f t="shared" si="235"/>
        <v>2</v>
      </c>
      <c r="AK362" s="10">
        <f t="shared" si="236"/>
        <v>5</v>
      </c>
      <c r="AL362" s="10">
        <f t="shared" si="237"/>
        <v>4</v>
      </c>
      <c r="AM362" s="10">
        <f t="shared" si="238"/>
        <v>1</v>
      </c>
      <c r="AN362" s="10" t="str">
        <f t="shared" si="239"/>
        <v/>
      </c>
      <c r="AO362" s="10">
        <f t="shared" si="240"/>
        <v>3</v>
      </c>
      <c r="AP362" s="11" t="str">
        <f t="shared" si="268"/>
        <v>小型</v>
      </c>
      <c r="AQ362" s="11" t="str">
        <f t="shared" si="268"/>
        <v>割安</v>
      </c>
      <c r="AR362" s="11" t="str">
        <f t="shared" si="268"/>
        <v>市場P</v>
      </c>
      <c r="AS362" s="11" t="str">
        <f t="shared" si="268"/>
        <v>コア</v>
      </c>
      <c r="AT362" s="11" t="str">
        <f t="shared" si="268"/>
        <v>成長</v>
      </c>
      <c r="AU362" s="10">
        <f t="shared" si="261"/>
        <v>-31.61</v>
      </c>
      <c r="AV362" s="10">
        <f t="shared" si="262"/>
        <v>-38.93</v>
      </c>
      <c r="AW362" s="10">
        <f t="shared" si="263"/>
        <v>-40.200000000000003</v>
      </c>
      <c r="AX362" s="10">
        <f t="shared" si="264"/>
        <v>-43.51</v>
      </c>
      <c r="AY362" s="10">
        <f t="shared" si="265"/>
        <v>-43.7</v>
      </c>
      <c r="AZ362" s="10">
        <f t="shared" si="241"/>
        <v>-5.3903414561884189</v>
      </c>
      <c r="BA362" s="10">
        <f t="shared" si="242"/>
        <v>-9.613384188626906</v>
      </c>
      <c r="BB362" s="10">
        <f t="shared" si="243"/>
        <v>-7.9807912188429082</v>
      </c>
      <c r="BC362" s="10">
        <f t="shared" si="244"/>
        <v>-6.532029031240139</v>
      </c>
      <c r="BD362" s="10"/>
      <c r="BE362" s="10">
        <f t="shared" si="266"/>
        <v>-7.6403913404362367</v>
      </c>
      <c r="BF362" s="10">
        <f t="shared" si="245"/>
        <v>1</v>
      </c>
      <c r="BG362" s="10">
        <f t="shared" si="246"/>
        <v>5</v>
      </c>
      <c r="BH362" s="10">
        <f t="shared" si="247"/>
        <v>4</v>
      </c>
      <c r="BI362" s="10">
        <f t="shared" si="248"/>
        <v>2</v>
      </c>
      <c r="BJ362" s="10" t="str">
        <f t="shared" si="249"/>
        <v/>
      </c>
      <c r="BK362" s="10">
        <f t="shared" si="250"/>
        <v>3</v>
      </c>
      <c r="BL362" s="3" t="str">
        <f t="shared" si="267"/>
        <v>割安</v>
      </c>
      <c r="BM362" s="3" t="str">
        <f t="shared" si="267"/>
        <v>小型</v>
      </c>
      <c r="BN362" s="3" t="str">
        <f t="shared" si="267"/>
        <v>市場P</v>
      </c>
      <c r="BO362" s="3" t="str">
        <f t="shared" si="267"/>
        <v>コア</v>
      </c>
      <c r="BP362" s="3" t="str">
        <f t="shared" si="267"/>
        <v>成長</v>
      </c>
      <c r="BQ362" s="10">
        <f t="shared" si="252"/>
        <v>-5.39</v>
      </c>
      <c r="BR362" s="10">
        <f t="shared" si="253"/>
        <v>-6.53</v>
      </c>
      <c r="BS362" s="10">
        <f t="shared" si="254"/>
        <v>-7.64</v>
      </c>
      <c r="BT362" s="10">
        <f t="shared" si="255"/>
        <v>-7.98</v>
      </c>
      <c r="BU362" s="10">
        <f t="shared" si="256"/>
        <v>-9.61</v>
      </c>
    </row>
    <row r="363" spans="1:73" x14ac:dyDescent="0.2">
      <c r="A363" s="1">
        <v>200902</v>
      </c>
      <c r="B363" s="5">
        <v>229.84</v>
      </c>
      <c r="C363" s="1">
        <v>513.78</v>
      </c>
      <c r="D363" s="1">
        <v>92.24</v>
      </c>
      <c r="E363" s="1">
        <v>226.34</v>
      </c>
      <c r="F363" s="5">
        <v>500.16</v>
      </c>
      <c r="G363" s="5">
        <v>97.59</v>
      </c>
      <c r="H363" s="5">
        <v>191.64</v>
      </c>
      <c r="I363" s="1">
        <v>468.34</v>
      </c>
      <c r="J363" s="5">
        <v>85.98</v>
      </c>
      <c r="K363" s="1">
        <v>297.83</v>
      </c>
      <c r="L363" s="1">
        <v>504.5</v>
      </c>
      <c r="M363" s="1">
        <v>133.07</v>
      </c>
      <c r="N363" s="1">
        <v>284.01</v>
      </c>
      <c r="O363" s="1">
        <v>509.68</v>
      </c>
      <c r="P363" s="1">
        <v>115.31</v>
      </c>
      <c r="Q363" s="5">
        <v>251.73</v>
      </c>
      <c r="R363" s="1">
        <v>490.67</v>
      </c>
      <c r="S363" s="1">
        <v>84.64</v>
      </c>
      <c r="T363" s="1">
        <v>81.7</v>
      </c>
      <c r="U363" s="1">
        <v>125.11</v>
      </c>
      <c r="V363" s="1">
        <v>28.67</v>
      </c>
      <c r="W363" s="1">
        <v>96.07</v>
      </c>
      <c r="X363" s="1">
        <v>122.89</v>
      </c>
      <c r="Y363" s="1">
        <v>40.47</v>
      </c>
      <c r="Z363" s="5">
        <v>647.26</v>
      </c>
      <c r="AA363" s="1">
        <v>848.8</v>
      </c>
      <c r="AB363" s="1">
        <v>463.11</v>
      </c>
      <c r="AC363" s="56">
        <f t="shared" si="231"/>
        <v>39845</v>
      </c>
      <c r="AD363" s="10">
        <f t="shared" si="232"/>
        <v>-38.750918442321826</v>
      </c>
      <c r="AE363" s="10">
        <f t="shared" si="233"/>
        <v>-46.976365118174414</v>
      </c>
      <c r="AF363" s="10">
        <f t="shared" si="234"/>
        <v>-45.470066014113364</v>
      </c>
      <c r="AG363" s="10">
        <f t="shared" si="259"/>
        <v>-34.71732365145229</v>
      </c>
      <c r="AH363" s="10"/>
      <c r="AI363" s="10">
        <f t="shared" si="269"/>
        <v>-42.113829863346929</v>
      </c>
      <c r="AJ363" s="10">
        <f t="shared" si="235"/>
        <v>2</v>
      </c>
      <c r="AK363" s="10">
        <f t="shared" si="236"/>
        <v>5</v>
      </c>
      <c r="AL363" s="10">
        <f t="shared" si="237"/>
        <v>4</v>
      </c>
      <c r="AM363" s="10">
        <f t="shared" si="238"/>
        <v>1</v>
      </c>
      <c r="AN363" s="10" t="str">
        <f t="shared" si="239"/>
        <v/>
      </c>
      <c r="AO363" s="10">
        <f t="shared" si="240"/>
        <v>3</v>
      </c>
      <c r="AP363" s="11" t="str">
        <f t="shared" si="268"/>
        <v>小型</v>
      </c>
      <c r="AQ363" s="11" t="str">
        <f t="shared" si="268"/>
        <v>割安</v>
      </c>
      <c r="AR363" s="11" t="str">
        <f t="shared" si="268"/>
        <v>市場P</v>
      </c>
      <c r="AS363" s="11" t="str">
        <f t="shared" si="268"/>
        <v>コア</v>
      </c>
      <c r="AT363" s="11" t="str">
        <f t="shared" si="268"/>
        <v>成長</v>
      </c>
      <c r="AU363" s="10">
        <f t="shared" si="261"/>
        <v>-34.72</v>
      </c>
      <c r="AV363" s="10">
        <f t="shared" si="262"/>
        <v>-38.75</v>
      </c>
      <c r="AW363" s="10">
        <f t="shared" si="263"/>
        <v>-42.11</v>
      </c>
      <c r="AX363" s="10">
        <f t="shared" si="264"/>
        <v>-45.47</v>
      </c>
      <c r="AY363" s="10">
        <f t="shared" si="265"/>
        <v>-46.98</v>
      </c>
      <c r="AZ363" s="10">
        <f t="shared" si="241"/>
        <v>-2.1079208502143065</v>
      </c>
      <c r="BA363" s="10">
        <f t="shared" si="242"/>
        <v>-6.4064448067516988</v>
      </c>
      <c r="BB363" s="10">
        <f t="shared" si="243"/>
        <v>-4.7514910536779364</v>
      </c>
      <c r="BC363" s="10">
        <f t="shared" si="244"/>
        <v>-5.5705604321404483</v>
      </c>
      <c r="BD363" s="10"/>
      <c r="BE363" s="10">
        <f t="shared" si="266"/>
        <v>-4.6408156049266296</v>
      </c>
      <c r="BF363" s="10">
        <f t="shared" si="245"/>
        <v>1</v>
      </c>
      <c r="BG363" s="10">
        <f t="shared" si="246"/>
        <v>5</v>
      </c>
      <c r="BH363" s="10">
        <f t="shared" si="247"/>
        <v>3</v>
      </c>
      <c r="BI363" s="10">
        <f t="shared" si="248"/>
        <v>4</v>
      </c>
      <c r="BJ363" s="10" t="str">
        <f t="shared" si="249"/>
        <v/>
      </c>
      <c r="BK363" s="10">
        <f t="shared" si="250"/>
        <v>2</v>
      </c>
      <c r="BL363" s="3" t="str">
        <f t="shared" si="267"/>
        <v>割安</v>
      </c>
      <c r="BM363" s="3" t="str">
        <f t="shared" si="267"/>
        <v>市場P</v>
      </c>
      <c r="BN363" s="3" t="str">
        <f t="shared" si="267"/>
        <v>コア</v>
      </c>
      <c r="BO363" s="3" t="str">
        <f t="shared" si="267"/>
        <v>小型</v>
      </c>
      <c r="BP363" s="3" t="str">
        <f t="shared" si="267"/>
        <v>成長</v>
      </c>
      <c r="BQ363" s="10">
        <f t="shared" si="252"/>
        <v>-2.11</v>
      </c>
      <c r="BR363" s="10">
        <f t="shared" si="253"/>
        <v>-4.6399999999999997</v>
      </c>
      <c r="BS363" s="10">
        <f t="shared" si="254"/>
        <v>-4.75</v>
      </c>
      <c r="BT363" s="10">
        <f t="shared" si="255"/>
        <v>-5.57</v>
      </c>
      <c r="BU363" s="10">
        <f t="shared" si="256"/>
        <v>-6.41</v>
      </c>
    </row>
    <row r="364" spans="1:73" x14ac:dyDescent="0.2">
      <c r="A364" s="1">
        <v>200903</v>
      </c>
      <c r="B364" s="5">
        <v>237.32</v>
      </c>
      <c r="C364" s="1">
        <v>536.28</v>
      </c>
      <c r="D364" s="1">
        <v>94.19</v>
      </c>
      <c r="E364" s="1">
        <v>232.89</v>
      </c>
      <c r="F364" s="5">
        <v>519.83000000000004</v>
      </c>
      <c r="G364" s="5">
        <v>99.56</v>
      </c>
      <c r="H364" s="5">
        <v>193.6</v>
      </c>
      <c r="I364" s="1">
        <v>472.8</v>
      </c>
      <c r="J364" s="5">
        <v>86.9</v>
      </c>
      <c r="K364" s="1">
        <v>313</v>
      </c>
      <c r="L364" s="1">
        <v>537.04999999999995</v>
      </c>
      <c r="M364" s="1">
        <v>137.72</v>
      </c>
      <c r="N364" s="1">
        <v>298.45999999999998</v>
      </c>
      <c r="O364" s="1">
        <v>541.35</v>
      </c>
      <c r="P364" s="1">
        <v>119.24</v>
      </c>
      <c r="Q364" s="5">
        <v>264.5</v>
      </c>
      <c r="R364" s="1">
        <v>519.15</v>
      </c>
      <c r="S364" s="1">
        <v>87.24</v>
      </c>
      <c r="T364" s="1">
        <v>86.36</v>
      </c>
      <c r="U364" s="1">
        <v>133.15</v>
      </c>
      <c r="V364" s="1">
        <v>29.8</v>
      </c>
      <c r="W364" s="1">
        <v>99.86</v>
      </c>
      <c r="X364" s="1">
        <v>128.77000000000001</v>
      </c>
      <c r="Y364" s="1">
        <v>40.9</v>
      </c>
      <c r="Z364" s="5">
        <v>668.16</v>
      </c>
      <c r="AA364" s="1">
        <v>885.84</v>
      </c>
      <c r="AB364" s="1">
        <v>472.9</v>
      </c>
      <c r="AC364" s="56">
        <f t="shared" si="231"/>
        <v>39873</v>
      </c>
      <c r="AD364" s="10">
        <f t="shared" si="232"/>
        <v>-30.450081614085779</v>
      </c>
      <c r="AE364" s="10">
        <f t="shared" si="233"/>
        <v>-41.297169811320757</v>
      </c>
      <c r="AF364" s="10">
        <f t="shared" si="234"/>
        <v>-39.386349405134624</v>
      </c>
      <c r="AG364" s="10">
        <f t="shared" si="259"/>
        <v>-28.498053633217999</v>
      </c>
      <c r="AH364" s="10"/>
      <c r="AI364" s="10">
        <f t="shared" si="269"/>
        <v>-35.346028797027408</v>
      </c>
      <c r="AJ364" s="10">
        <f t="shared" si="235"/>
        <v>2</v>
      </c>
      <c r="AK364" s="10">
        <f t="shared" si="236"/>
        <v>5</v>
      </c>
      <c r="AL364" s="10">
        <f t="shared" si="237"/>
        <v>4</v>
      </c>
      <c r="AM364" s="10">
        <f t="shared" si="238"/>
        <v>1</v>
      </c>
      <c r="AN364" s="10" t="str">
        <f t="shared" si="239"/>
        <v/>
      </c>
      <c r="AO364" s="10">
        <f t="shared" si="240"/>
        <v>3</v>
      </c>
      <c r="AP364" s="11" t="str">
        <f t="shared" si="268"/>
        <v>小型</v>
      </c>
      <c r="AQ364" s="11" t="str">
        <f t="shared" si="268"/>
        <v>割安</v>
      </c>
      <c r="AR364" s="11" t="str">
        <f t="shared" si="268"/>
        <v>市場P</v>
      </c>
      <c r="AS364" s="11" t="str">
        <f t="shared" si="268"/>
        <v>コア</v>
      </c>
      <c r="AT364" s="11" t="str">
        <f t="shared" si="268"/>
        <v>成長</v>
      </c>
      <c r="AU364" s="10">
        <f t="shared" si="261"/>
        <v>-28.5</v>
      </c>
      <c r="AV364" s="10">
        <f t="shared" si="262"/>
        <v>-30.45</v>
      </c>
      <c r="AW364" s="10">
        <f t="shared" si="263"/>
        <v>-35.35</v>
      </c>
      <c r="AX364" s="10">
        <f t="shared" si="264"/>
        <v>-39.39</v>
      </c>
      <c r="AY364" s="10">
        <f t="shared" si="265"/>
        <v>-41.3</v>
      </c>
      <c r="AZ364" s="10">
        <f t="shared" si="241"/>
        <v>3.932741522712746</v>
      </c>
      <c r="BA364" s="10">
        <f t="shared" si="242"/>
        <v>2.0186494517880904</v>
      </c>
      <c r="BB364" s="10">
        <f t="shared" si="243"/>
        <v>1.0227509914422894</v>
      </c>
      <c r="BC364" s="10">
        <f t="shared" si="244"/>
        <v>5.0728955627060701</v>
      </c>
      <c r="BD364" s="10"/>
      <c r="BE364" s="10">
        <f t="shared" si="266"/>
        <v>3.2289960757655223</v>
      </c>
      <c r="BF364" s="10">
        <f t="shared" si="245"/>
        <v>2</v>
      </c>
      <c r="BG364" s="10">
        <f t="shared" si="246"/>
        <v>4</v>
      </c>
      <c r="BH364" s="10">
        <f t="shared" si="247"/>
        <v>5</v>
      </c>
      <c r="BI364" s="10">
        <f t="shared" si="248"/>
        <v>1</v>
      </c>
      <c r="BJ364" s="10" t="str">
        <f t="shared" si="249"/>
        <v/>
      </c>
      <c r="BK364" s="10">
        <f t="shared" si="250"/>
        <v>3</v>
      </c>
      <c r="BL364" s="3" t="str">
        <f t="shared" ref="BL364:BP373" si="270">INDEX($BF$12:$BK$12,MATCH(BL$12,$BF364:$BK364,0))</f>
        <v>小型</v>
      </c>
      <c r="BM364" s="3" t="str">
        <f t="shared" si="270"/>
        <v>割安</v>
      </c>
      <c r="BN364" s="3" t="str">
        <f t="shared" si="270"/>
        <v>市場P</v>
      </c>
      <c r="BO364" s="3" t="str">
        <f t="shared" si="270"/>
        <v>成長</v>
      </c>
      <c r="BP364" s="3" t="str">
        <f t="shared" si="270"/>
        <v>コア</v>
      </c>
      <c r="BQ364" s="10">
        <f t="shared" si="252"/>
        <v>5.07</v>
      </c>
      <c r="BR364" s="10">
        <f t="shared" si="253"/>
        <v>3.93</v>
      </c>
      <c r="BS364" s="10">
        <f t="shared" si="254"/>
        <v>3.23</v>
      </c>
      <c r="BT364" s="10">
        <f t="shared" si="255"/>
        <v>2.02</v>
      </c>
      <c r="BU364" s="10">
        <f t="shared" si="256"/>
        <v>1.02</v>
      </c>
    </row>
    <row r="365" spans="1:73" x14ac:dyDescent="0.2">
      <c r="A365" s="1">
        <v>200904</v>
      </c>
      <c r="B365" s="5">
        <v>256.76</v>
      </c>
      <c r="C365" s="1">
        <v>597.20000000000005</v>
      </c>
      <c r="D365" s="1">
        <v>98.84</v>
      </c>
      <c r="E365" s="1">
        <v>253.14</v>
      </c>
      <c r="F365" s="5">
        <v>586.98</v>
      </c>
      <c r="G365" s="5">
        <v>104.62</v>
      </c>
      <c r="H365" s="5">
        <v>213.51</v>
      </c>
      <c r="I365" s="1">
        <v>553.02</v>
      </c>
      <c r="J365" s="5">
        <v>92.19</v>
      </c>
      <c r="K365" s="1">
        <v>334.55</v>
      </c>
      <c r="L365" s="1">
        <v>588.98</v>
      </c>
      <c r="M365" s="1">
        <v>142.57</v>
      </c>
      <c r="N365" s="1">
        <v>317.93</v>
      </c>
      <c r="O365" s="1">
        <v>587.39</v>
      </c>
      <c r="P365" s="1">
        <v>123.42</v>
      </c>
      <c r="Q365" s="5">
        <v>279.52</v>
      </c>
      <c r="R365" s="1">
        <v>552.76</v>
      </c>
      <c r="S365" s="1">
        <v>90.25</v>
      </c>
      <c r="T365" s="1">
        <v>91.53</v>
      </c>
      <c r="U365" s="1">
        <v>142.43</v>
      </c>
      <c r="V365" s="1">
        <v>30.87</v>
      </c>
      <c r="W365" s="1">
        <v>104.97</v>
      </c>
      <c r="X365" s="1">
        <v>136.05000000000001</v>
      </c>
      <c r="Y365" s="1">
        <v>42.18</v>
      </c>
      <c r="Z365" s="5">
        <v>723.72</v>
      </c>
      <c r="AA365" s="1">
        <v>988.96</v>
      </c>
      <c r="AB365" s="1">
        <v>496.43</v>
      </c>
      <c r="AC365" s="56">
        <f t="shared" si="231"/>
        <v>39904</v>
      </c>
      <c r="AD365" s="10">
        <f t="shared" si="232"/>
        <v>-31.070845614570743</v>
      </c>
      <c r="AE365" s="10">
        <f t="shared" si="233"/>
        <v>-44.709861536835426</v>
      </c>
      <c r="AF365" s="10">
        <f t="shared" si="234"/>
        <v>-41.966785355114034</v>
      </c>
      <c r="AG365" s="10">
        <f t="shared" si="259"/>
        <v>-29.133179524884014</v>
      </c>
      <c r="AH365" s="10"/>
      <c r="AI365" s="10">
        <f t="shared" si="269"/>
        <v>-37.432350652718938</v>
      </c>
      <c r="AJ365" s="10">
        <f t="shared" si="235"/>
        <v>2</v>
      </c>
      <c r="AK365" s="10">
        <f t="shared" si="236"/>
        <v>5</v>
      </c>
      <c r="AL365" s="10">
        <f t="shared" si="237"/>
        <v>4</v>
      </c>
      <c r="AM365" s="10">
        <f t="shared" si="238"/>
        <v>1</v>
      </c>
      <c r="AN365" s="10" t="str">
        <f t="shared" si="239"/>
        <v/>
      </c>
      <c r="AO365" s="10">
        <f t="shared" si="240"/>
        <v>3</v>
      </c>
      <c r="AP365" s="11" t="str">
        <f t="shared" ref="AP365:AT374" si="271">INDEX($AJ$12:$AO$12,MATCH(AP$12,$AJ365:$AO365,0))</f>
        <v>小型</v>
      </c>
      <c r="AQ365" s="11" t="str">
        <f t="shared" si="271"/>
        <v>割安</v>
      </c>
      <c r="AR365" s="11" t="str">
        <f t="shared" si="271"/>
        <v>市場P</v>
      </c>
      <c r="AS365" s="11" t="str">
        <f t="shared" si="271"/>
        <v>コア</v>
      </c>
      <c r="AT365" s="11" t="str">
        <f t="shared" si="271"/>
        <v>成長</v>
      </c>
      <c r="AU365" s="10">
        <f t="shared" si="261"/>
        <v>-29.13</v>
      </c>
      <c r="AV365" s="10">
        <f t="shared" si="262"/>
        <v>-31.07</v>
      </c>
      <c r="AW365" s="10">
        <f t="shared" si="263"/>
        <v>-37.43</v>
      </c>
      <c r="AX365" s="10">
        <f t="shared" si="264"/>
        <v>-41.97</v>
      </c>
      <c r="AY365" s="10">
        <f t="shared" si="265"/>
        <v>-44.71</v>
      </c>
      <c r="AZ365" s="10">
        <f t="shared" si="241"/>
        <v>12.917684627666738</v>
      </c>
      <c r="BA365" s="10">
        <f t="shared" si="242"/>
        <v>5.0823623945359664</v>
      </c>
      <c r="BB365" s="10">
        <f t="shared" si="243"/>
        <v>10.284090909090903</v>
      </c>
      <c r="BC365" s="10">
        <f t="shared" si="244"/>
        <v>5.6786389413988614</v>
      </c>
      <c r="BD365" s="10"/>
      <c r="BE365" s="10">
        <f t="shared" si="266"/>
        <v>8.315373563218408</v>
      </c>
      <c r="BF365" s="10">
        <f t="shared" si="245"/>
        <v>1</v>
      </c>
      <c r="BG365" s="10">
        <f t="shared" si="246"/>
        <v>5</v>
      </c>
      <c r="BH365" s="10">
        <f t="shared" si="247"/>
        <v>2</v>
      </c>
      <c r="BI365" s="10">
        <f t="shared" si="248"/>
        <v>4</v>
      </c>
      <c r="BJ365" s="10" t="str">
        <f t="shared" si="249"/>
        <v/>
      </c>
      <c r="BK365" s="10">
        <f t="shared" si="250"/>
        <v>3</v>
      </c>
      <c r="BL365" s="3" t="str">
        <f t="shared" si="270"/>
        <v>割安</v>
      </c>
      <c r="BM365" s="3" t="str">
        <f t="shared" si="270"/>
        <v>コア</v>
      </c>
      <c r="BN365" s="3" t="str">
        <f t="shared" si="270"/>
        <v>市場P</v>
      </c>
      <c r="BO365" s="3" t="str">
        <f t="shared" si="270"/>
        <v>小型</v>
      </c>
      <c r="BP365" s="3" t="str">
        <f t="shared" si="270"/>
        <v>成長</v>
      </c>
      <c r="BQ365" s="10">
        <f t="shared" si="252"/>
        <v>12.92</v>
      </c>
      <c r="BR365" s="10">
        <f t="shared" si="253"/>
        <v>10.28</v>
      </c>
      <c r="BS365" s="10">
        <f t="shared" si="254"/>
        <v>8.32</v>
      </c>
      <c r="BT365" s="10">
        <f t="shared" si="255"/>
        <v>5.68</v>
      </c>
      <c r="BU365" s="10">
        <f t="shared" si="256"/>
        <v>5.08</v>
      </c>
    </row>
    <row r="366" spans="1:73" x14ac:dyDescent="0.2">
      <c r="A366" s="1">
        <v>200905</v>
      </c>
      <c r="B366" s="5">
        <v>275.10000000000002</v>
      </c>
      <c r="C366" s="1">
        <v>637.27</v>
      </c>
      <c r="D366" s="1">
        <v>106.37</v>
      </c>
      <c r="E366" s="1">
        <v>270.23</v>
      </c>
      <c r="F366" s="5">
        <v>622.32000000000005</v>
      </c>
      <c r="G366" s="5">
        <v>112.38</v>
      </c>
      <c r="H366" s="5">
        <v>226.36</v>
      </c>
      <c r="I366" s="1">
        <v>570.78</v>
      </c>
      <c r="J366" s="5">
        <v>99.53</v>
      </c>
      <c r="K366" s="1">
        <v>360.01</v>
      </c>
      <c r="L366" s="1">
        <v>638.59</v>
      </c>
      <c r="M366" s="1">
        <v>151.94</v>
      </c>
      <c r="N366" s="1">
        <v>343.61</v>
      </c>
      <c r="O366" s="1">
        <v>638.08000000000004</v>
      </c>
      <c r="P366" s="1">
        <v>132.30000000000001</v>
      </c>
      <c r="Q366" s="5">
        <v>305.17</v>
      </c>
      <c r="R366" s="1">
        <v>602.52</v>
      </c>
      <c r="S366" s="1">
        <v>98.99</v>
      </c>
      <c r="T366" s="1">
        <v>100.41</v>
      </c>
      <c r="U366" s="1">
        <v>155.57</v>
      </c>
      <c r="V366" s="1">
        <v>34.24</v>
      </c>
      <c r="W366" s="1">
        <v>113.57</v>
      </c>
      <c r="X366" s="1">
        <v>147.77000000000001</v>
      </c>
      <c r="Y366" s="1">
        <v>45</v>
      </c>
      <c r="Z366" s="5">
        <v>775.28</v>
      </c>
      <c r="AA366" s="1">
        <v>1054.8800000000001</v>
      </c>
      <c r="AB366" s="1">
        <v>534.23</v>
      </c>
      <c r="AC366" s="56">
        <f t="shared" si="231"/>
        <v>39934</v>
      </c>
      <c r="AD366" s="10">
        <f t="shared" si="232"/>
        <v>-28.409718387631134</v>
      </c>
      <c r="AE366" s="10">
        <f t="shared" si="233"/>
        <v>-43.553166909437948</v>
      </c>
      <c r="AF366" s="10">
        <f t="shared" si="234"/>
        <v>-40.741904238330839</v>
      </c>
      <c r="AG366" s="10">
        <f t="shared" si="259"/>
        <v>-25.550134179068063</v>
      </c>
      <c r="AH366" s="10"/>
      <c r="AI366" s="10">
        <f t="shared" si="269"/>
        <v>-35.330819792466052</v>
      </c>
      <c r="AJ366" s="10">
        <f t="shared" si="235"/>
        <v>2</v>
      </c>
      <c r="AK366" s="10">
        <f t="shared" si="236"/>
        <v>5</v>
      </c>
      <c r="AL366" s="10">
        <f t="shared" si="237"/>
        <v>4</v>
      </c>
      <c r="AM366" s="10">
        <f t="shared" si="238"/>
        <v>1</v>
      </c>
      <c r="AN366" s="10" t="str">
        <f t="shared" si="239"/>
        <v/>
      </c>
      <c r="AO366" s="10">
        <f t="shared" si="240"/>
        <v>3</v>
      </c>
      <c r="AP366" s="11" t="str">
        <f t="shared" si="271"/>
        <v>小型</v>
      </c>
      <c r="AQ366" s="11" t="str">
        <f t="shared" si="271"/>
        <v>割安</v>
      </c>
      <c r="AR366" s="11" t="str">
        <f t="shared" si="271"/>
        <v>市場P</v>
      </c>
      <c r="AS366" s="11" t="str">
        <f t="shared" si="271"/>
        <v>コア</v>
      </c>
      <c r="AT366" s="11" t="str">
        <f t="shared" si="271"/>
        <v>成長</v>
      </c>
      <c r="AU366" s="10">
        <f t="shared" si="261"/>
        <v>-25.55</v>
      </c>
      <c r="AV366" s="10">
        <f t="shared" si="262"/>
        <v>-28.41</v>
      </c>
      <c r="AW366" s="10">
        <f t="shared" si="263"/>
        <v>-35.33</v>
      </c>
      <c r="AX366" s="10">
        <f t="shared" si="264"/>
        <v>-40.74</v>
      </c>
      <c r="AY366" s="10">
        <f t="shared" si="265"/>
        <v>-43.55</v>
      </c>
      <c r="AZ366" s="10">
        <f t="shared" si="241"/>
        <v>6.0206480629663828</v>
      </c>
      <c r="BA366" s="10">
        <f t="shared" si="242"/>
        <v>7.4173198241253901</v>
      </c>
      <c r="BB366" s="10">
        <f t="shared" si="243"/>
        <v>6.0184534682216295</v>
      </c>
      <c r="BC366" s="10">
        <f t="shared" si="244"/>
        <v>9.176445334859773</v>
      </c>
      <c r="BD366" s="10"/>
      <c r="BE366" s="10">
        <f t="shared" si="266"/>
        <v>7.1243022163267389</v>
      </c>
      <c r="BF366" s="10">
        <f t="shared" si="245"/>
        <v>4</v>
      </c>
      <c r="BG366" s="10">
        <f t="shared" si="246"/>
        <v>2</v>
      </c>
      <c r="BH366" s="10">
        <f t="shared" si="247"/>
        <v>5</v>
      </c>
      <c r="BI366" s="10">
        <f t="shared" si="248"/>
        <v>1</v>
      </c>
      <c r="BJ366" s="10" t="str">
        <f t="shared" si="249"/>
        <v/>
      </c>
      <c r="BK366" s="10">
        <f t="shared" si="250"/>
        <v>3</v>
      </c>
      <c r="BL366" s="3" t="str">
        <f t="shared" si="270"/>
        <v>小型</v>
      </c>
      <c r="BM366" s="3" t="str">
        <f t="shared" si="270"/>
        <v>成長</v>
      </c>
      <c r="BN366" s="3" t="str">
        <f t="shared" si="270"/>
        <v>市場P</v>
      </c>
      <c r="BO366" s="3" t="str">
        <f t="shared" si="270"/>
        <v>割安</v>
      </c>
      <c r="BP366" s="3" t="str">
        <f t="shared" si="270"/>
        <v>コア</v>
      </c>
      <c r="BQ366" s="10">
        <f t="shared" si="252"/>
        <v>9.18</v>
      </c>
      <c r="BR366" s="10">
        <f t="shared" si="253"/>
        <v>7.42</v>
      </c>
      <c r="BS366" s="10">
        <f t="shared" si="254"/>
        <v>7.12</v>
      </c>
      <c r="BT366" s="10">
        <f t="shared" si="255"/>
        <v>6.02</v>
      </c>
      <c r="BU366" s="10">
        <f t="shared" si="256"/>
        <v>6.02</v>
      </c>
    </row>
    <row r="367" spans="1:73" x14ac:dyDescent="0.2">
      <c r="A367" s="1">
        <v>200906</v>
      </c>
      <c r="B367" s="5">
        <v>284.85000000000002</v>
      </c>
      <c r="C367" s="1">
        <v>660.35</v>
      </c>
      <c r="D367" s="1">
        <v>110.05</v>
      </c>
      <c r="E367" s="1">
        <v>277.77</v>
      </c>
      <c r="F367" s="5">
        <v>637.27</v>
      </c>
      <c r="G367" s="5">
        <v>115.91</v>
      </c>
      <c r="H367" s="5">
        <v>228.23</v>
      </c>
      <c r="I367" s="1">
        <v>566.80999999999995</v>
      </c>
      <c r="J367" s="5">
        <v>101.35</v>
      </c>
      <c r="K367" s="1">
        <v>378.31</v>
      </c>
      <c r="L367" s="1">
        <v>670.04</v>
      </c>
      <c r="M367" s="1">
        <v>159.97</v>
      </c>
      <c r="N367" s="1">
        <v>363.41</v>
      </c>
      <c r="O367" s="1">
        <v>675.57</v>
      </c>
      <c r="P367" s="1">
        <v>139.68</v>
      </c>
      <c r="Q367" s="5">
        <v>327.61</v>
      </c>
      <c r="R367" s="1">
        <v>648.11</v>
      </c>
      <c r="S367" s="1">
        <v>105.67</v>
      </c>
      <c r="T367" s="1">
        <v>107.66</v>
      </c>
      <c r="U367" s="1">
        <v>166.8</v>
      </c>
      <c r="V367" s="1">
        <v>36.71</v>
      </c>
      <c r="W367" s="1">
        <v>122.22</v>
      </c>
      <c r="X367" s="1">
        <v>159.83000000000001</v>
      </c>
      <c r="Y367" s="1">
        <v>47.51</v>
      </c>
      <c r="Z367" s="5">
        <v>801.96</v>
      </c>
      <c r="AA367" s="1">
        <v>1091.24</v>
      </c>
      <c r="AB367" s="1">
        <v>552.59</v>
      </c>
      <c r="AC367" s="56">
        <f t="shared" si="231"/>
        <v>39965</v>
      </c>
      <c r="AD367" s="10">
        <f t="shared" si="232"/>
        <v>-21.897443439468599</v>
      </c>
      <c r="AE367" s="10">
        <f t="shared" si="233"/>
        <v>-37.602282515073213</v>
      </c>
      <c r="AF367" s="10">
        <f t="shared" si="234"/>
        <v>-36.24860335195531</v>
      </c>
      <c r="AG367" s="10">
        <f t="shared" si="259"/>
        <v>-15.638358139774411</v>
      </c>
      <c r="AH367" s="10"/>
      <c r="AI367" s="10">
        <f t="shared" si="269"/>
        <v>-28.602969979701577</v>
      </c>
      <c r="AJ367" s="10">
        <f t="shared" si="235"/>
        <v>2</v>
      </c>
      <c r="AK367" s="10">
        <f t="shared" si="236"/>
        <v>5</v>
      </c>
      <c r="AL367" s="10">
        <f t="shared" si="237"/>
        <v>4</v>
      </c>
      <c r="AM367" s="10">
        <f t="shared" si="238"/>
        <v>1</v>
      </c>
      <c r="AN367" s="10" t="str">
        <f t="shared" si="239"/>
        <v/>
      </c>
      <c r="AO367" s="10">
        <f t="shared" si="240"/>
        <v>3</v>
      </c>
      <c r="AP367" s="11" t="str">
        <f t="shared" si="271"/>
        <v>小型</v>
      </c>
      <c r="AQ367" s="11" t="str">
        <f t="shared" si="271"/>
        <v>割安</v>
      </c>
      <c r="AR367" s="11" t="str">
        <f t="shared" si="271"/>
        <v>市場P</v>
      </c>
      <c r="AS367" s="11" t="str">
        <f t="shared" si="271"/>
        <v>コア</v>
      </c>
      <c r="AT367" s="11" t="str">
        <f t="shared" si="271"/>
        <v>成長</v>
      </c>
      <c r="AU367" s="10">
        <f t="shared" si="261"/>
        <v>-15.64</v>
      </c>
      <c r="AV367" s="10">
        <f t="shared" si="262"/>
        <v>-21.9</v>
      </c>
      <c r="AW367" s="10">
        <f t="shared" si="263"/>
        <v>-28.6</v>
      </c>
      <c r="AX367" s="10">
        <f t="shared" si="264"/>
        <v>-36.25</v>
      </c>
      <c r="AY367" s="10">
        <f t="shared" si="265"/>
        <v>-37.6</v>
      </c>
      <c r="AZ367" s="10">
        <f t="shared" si="241"/>
        <v>2.4023010669751876</v>
      </c>
      <c r="BA367" s="10">
        <f t="shared" si="242"/>
        <v>3.1411283146467461</v>
      </c>
      <c r="BB367" s="10">
        <f t="shared" si="243"/>
        <v>0.82611768863756208</v>
      </c>
      <c r="BC367" s="10">
        <f t="shared" si="244"/>
        <v>7.3532785005079093</v>
      </c>
      <c r="BD367" s="10"/>
      <c r="BE367" s="10">
        <f t="shared" si="266"/>
        <v>3.4413373232896616</v>
      </c>
      <c r="BF367" s="10">
        <f t="shared" si="245"/>
        <v>4</v>
      </c>
      <c r="BG367" s="10">
        <f t="shared" si="246"/>
        <v>3</v>
      </c>
      <c r="BH367" s="10">
        <f t="shared" si="247"/>
        <v>5</v>
      </c>
      <c r="BI367" s="10">
        <f t="shared" si="248"/>
        <v>1</v>
      </c>
      <c r="BJ367" s="10" t="str">
        <f t="shared" si="249"/>
        <v/>
      </c>
      <c r="BK367" s="10">
        <f t="shared" si="250"/>
        <v>2</v>
      </c>
      <c r="BL367" s="3" t="str">
        <f t="shared" si="270"/>
        <v>小型</v>
      </c>
      <c r="BM367" s="3" t="str">
        <f t="shared" si="270"/>
        <v>市場P</v>
      </c>
      <c r="BN367" s="3" t="str">
        <f t="shared" si="270"/>
        <v>成長</v>
      </c>
      <c r="BO367" s="3" t="str">
        <f t="shared" si="270"/>
        <v>割安</v>
      </c>
      <c r="BP367" s="3" t="str">
        <f t="shared" si="270"/>
        <v>コア</v>
      </c>
      <c r="BQ367" s="10">
        <f t="shared" si="252"/>
        <v>7.35</v>
      </c>
      <c r="BR367" s="10">
        <f t="shared" si="253"/>
        <v>3.44</v>
      </c>
      <c r="BS367" s="10">
        <f t="shared" si="254"/>
        <v>3.14</v>
      </c>
      <c r="BT367" s="10">
        <f t="shared" si="255"/>
        <v>2.4</v>
      </c>
      <c r="BU367" s="10">
        <f t="shared" si="256"/>
        <v>0.83</v>
      </c>
    </row>
    <row r="368" spans="1:73" x14ac:dyDescent="0.2">
      <c r="A368" s="1">
        <v>200907</v>
      </c>
      <c r="B368" s="5">
        <v>291.58</v>
      </c>
      <c r="C368" s="1">
        <v>678.41</v>
      </c>
      <c r="D368" s="1">
        <v>112.22</v>
      </c>
      <c r="E368" s="1">
        <v>285.14</v>
      </c>
      <c r="F368" s="5">
        <v>658.77</v>
      </c>
      <c r="G368" s="5">
        <v>118.25</v>
      </c>
      <c r="H368" s="5">
        <v>235.82</v>
      </c>
      <c r="I368" s="1">
        <v>602.80999999999995</v>
      </c>
      <c r="J368" s="5">
        <v>102.8</v>
      </c>
      <c r="K368" s="1">
        <v>385.44</v>
      </c>
      <c r="L368" s="1">
        <v>677.23</v>
      </c>
      <c r="M368" s="1">
        <v>164.67</v>
      </c>
      <c r="N368" s="1">
        <v>369.24</v>
      </c>
      <c r="O368" s="1">
        <v>682.04</v>
      </c>
      <c r="P368" s="1">
        <v>143.38</v>
      </c>
      <c r="Q368" s="5">
        <v>330.74</v>
      </c>
      <c r="R368" s="1">
        <v>653.03</v>
      </c>
      <c r="S368" s="1">
        <v>107.27</v>
      </c>
      <c r="T368" s="1">
        <v>108.61</v>
      </c>
      <c r="U368" s="1">
        <v>167.93</v>
      </c>
      <c r="V368" s="1">
        <v>37.229999999999997</v>
      </c>
      <c r="W368" s="1">
        <v>123.55</v>
      </c>
      <c r="X368" s="1">
        <v>161.27000000000001</v>
      </c>
      <c r="Y368" s="1">
        <v>48.37</v>
      </c>
      <c r="Z368" s="5">
        <v>821.09</v>
      </c>
      <c r="AA368" s="1">
        <v>1121.69</v>
      </c>
      <c r="AB368" s="1">
        <v>563.47</v>
      </c>
      <c r="AC368" s="56">
        <f t="shared" si="231"/>
        <v>39995</v>
      </c>
      <c r="AD368" s="10">
        <f t="shared" si="232"/>
        <v>-19.09288530267861</v>
      </c>
      <c r="AE368" s="10">
        <f t="shared" si="233"/>
        <v>-34.531059683313039</v>
      </c>
      <c r="AF368" s="10">
        <f t="shared" si="234"/>
        <v>-33.131061078659343</v>
      </c>
      <c r="AG368" s="10">
        <f t="shared" si="259"/>
        <v>-14.064489308078054</v>
      </c>
      <c r="AH368" s="10"/>
      <c r="AI368" s="10">
        <f t="shared" si="269"/>
        <v>-25.862956308181261</v>
      </c>
      <c r="AJ368" s="10">
        <f t="shared" si="235"/>
        <v>2</v>
      </c>
      <c r="AK368" s="10">
        <f t="shared" si="236"/>
        <v>5</v>
      </c>
      <c r="AL368" s="10">
        <f t="shared" si="237"/>
        <v>4</v>
      </c>
      <c r="AM368" s="10">
        <f t="shared" si="238"/>
        <v>1</v>
      </c>
      <c r="AN368" s="10" t="str">
        <f t="shared" si="239"/>
        <v/>
      </c>
      <c r="AO368" s="10">
        <f t="shared" si="240"/>
        <v>3</v>
      </c>
      <c r="AP368" s="11" t="str">
        <f t="shared" si="271"/>
        <v>小型</v>
      </c>
      <c r="AQ368" s="11" t="str">
        <f t="shared" si="271"/>
        <v>割安</v>
      </c>
      <c r="AR368" s="11" t="str">
        <f t="shared" si="271"/>
        <v>市場P</v>
      </c>
      <c r="AS368" s="11" t="str">
        <f t="shared" si="271"/>
        <v>コア</v>
      </c>
      <c r="AT368" s="11" t="str">
        <f t="shared" si="271"/>
        <v>成長</v>
      </c>
      <c r="AU368" s="10">
        <f t="shared" si="261"/>
        <v>-14.06</v>
      </c>
      <c r="AV368" s="10">
        <f t="shared" si="262"/>
        <v>-19.09</v>
      </c>
      <c r="AW368" s="10">
        <f t="shared" si="263"/>
        <v>-25.86</v>
      </c>
      <c r="AX368" s="10">
        <f t="shared" si="264"/>
        <v>-33.130000000000003</v>
      </c>
      <c r="AY368" s="10">
        <f t="shared" si="265"/>
        <v>-34.53</v>
      </c>
      <c r="AZ368" s="10">
        <f t="shared" si="241"/>
        <v>3.3737662215387543</v>
      </c>
      <c r="BA368" s="10">
        <f t="shared" si="242"/>
        <v>2.0188076956259238</v>
      </c>
      <c r="BB368" s="10">
        <f t="shared" si="243"/>
        <v>3.3255926039521544</v>
      </c>
      <c r="BC368" s="10">
        <f t="shared" si="244"/>
        <v>0.95540429168827767</v>
      </c>
      <c r="BD368" s="10"/>
      <c r="BE368" s="10">
        <f t="shared" si="266"/>
        <v>2.3854057558980513</v>
      </c>
      <c r="BF368" s="10">
        <f t="shared" si="245"/>
        <v>1</v>
      </c>
      <c r="BG368" s="10">
        <f t="shared" si="246"/>
        <v>4</v>
      </c>
      <c r="BH368" s="10">
        <f t="shared" si="247"/>
        <v>2</v>
      </c>
      <c r="BI368" s="10">
        <f t="shared" si="248"/>
        <v>5</v>
      </c>
      <c r="BJ368" s="10" t="str">
        <f t="shared" si="249"/>
        <v/>
      </c>
      <c r="BK368" s="10">
        <f t="shared" si="250"/>
        <v>3</v>
      </c>
      <c r="BL368" s="3" t="str">
        <f t="shared" si="270"/>
        <v>割安</v>
      </c>
      <c r="BM368" s="3" t="str">
        <f t="shared" si="270"/>
        <v>コア</v>
      </c>
      <c r="BN368" s="3" t="str">
        <f t="shared" si="270"/>
        <v>市場P</v>
      </c>
      <c r="BO368" s="3" t="str">
        <f t="shared" si="270"/>
        <v>成長</v>
      </c>
      <c r="BP368" s="3" t="str">
        <f t="shared" si="270"/>
        <v>小型</v>
      </c>
      <c r="BQ368" s="10">
        <f t="shared" si="252"/>
        <v>3.37</v>
      </c>
      <c r="BR368" s="10">
        <f t="shared" si="253"/>
        <v>3.33</v>
      </c>
      <c r="BS368" s="10">
        <f t="shared" si="254"/>
        <v>2.39</v>
      </c>
      <c r="BT368" s="10">
        <f t="shared" si="255"/>
        <v>2.02</v>
      </c>
      <c r="BU368" s="10">
        <f t="shared" si="256"/>
        <v>0.96</v>
      </c>
    </row>
    <row r="369" spans="1:73" x14ac:dyDescent="0.2">
      <c r="A369" s="1">
        <v>200908</v>
      </c>
      <c r="B369" s="5">
        <v>296.24</v>
      </c>
      <c r="C369" s="1">
        <v>686.02</v>
      </c>
      <c r="D369" s="1">
        <v>114.59</v>
      </c>
      <c r="E369" s="1">
        <v>288.77999999999997</v>
      </c>
      <c r="F369" s="5">
        <v>662.04</v>
      </c>
      <c r="G369" s="5">
        <v>120.59</v>
      </c>
      <c r="H369" s="5">
        <v>238.87</v>
      </c>
      <c r="I369" s="1">
        <v>600.07000000000005</v>
      </c>
      <c r="J369" s="5">
        <v>105.31</v>
      </c>
      <c r="K369" s="1">
        <v>390.32</v>
      </c>
      <c r="L369" s="1">
        <v>685.82</v>
      </c>
      <c r="M369" s="1">
        <v>166.75</v>
      </c>
      <c r="N369" s="1">
        <v>376.03</v>
      </c>
      <c r="O369" s="1">
        <v>695.26</v>
      </c>
      <c r="P369" s="1">
        <v>145.80000000000001</v>
      </c>
      <c r="Q369" s="5">
        <v>341.24</v>
      </c>
      <c r="R369" s="1">
        <v>673.31</v>
      </c>
      <c r="S369" s="1">
        <v>110.89</v>
      </c>
      <c r="T369" s="1">
        <v>111.68</v>
      </c>
      <c r="U369" s="1">
        <v>172.5</v>
      </c>
      <c r="V369" s="1">
        <v>38.380000000000003</v>
      </c>
      <c r="W369" s="1">
        <v>128.26</v>
      </c>
      <c r="X369" s="1">
        <v>167.3</v>
      </c>
      <c r="Y369" s="1">
        <v>50.34</v>
      </c>
      <c r="Z369" s="5">
        <v>833.74</v>
      </c>
      <c r="AA369" s="1">
        <v>1133.23</v>
      </c>
      <c r="AB369" s="1">
        <v>575.17999999999995</v>
      </c>
      <c r="AC369" s="56">
        <f t="shared" si="231"/>
        <v>40026</v>
      </c>
      <c r="AD369" s="10">
        <f t="shared" si="232"/>
        <v>-15.886568074401596</v>
      </c>
      <c r="AE369" s="10">
        <f t="shared" si="233"/>
        <v>-30.567710732381393</v>
      </c>
      <c r="AF369" s="10">
        <f t="shared" si="234"/>
        <v>-29.572190936698416</v>
      </c>
      <c r="AG369" s="10">
        <f t="shared" si="259"/>
        <v>-8.0488264934925002</v>
      </c>
      <c r="AH369" s="10"/>
      <c r="AI369" s="10">
        <f t="shared" si="269"/>
        <v>-21.95710982767174</v>
      </c>
      <c r="AJ369" s="10">
        <f t="shared" si="235"/>
        <v>2</v>
      </c>
      <c r="AK369" s="10">
        <f t="shared" si="236"/>
        <v>5</v>
      </c>
      <c r="AL369" s="10">
        <f t="shared" si="237"/>
        <v>4</v>
      </c>
      <c r="AM369" s="10">
        <f t="shared" si="238"/>
        <v>1</v>
      </c>
      <c r="AN369" s="10" t="str">
        <f t="shared" si="239"/>
        <v/>
      </c>
      <c r="AO369" s="10">
        <f t="shared" si="240"/>
        <v>3</v>
      </c>
      <c r="AP369" s="11" t="str">
        <f t="shared" si="271"/>
        <v>小型</v>
      </c>
      <c r="AQ369" s="11" t="str">
        <f t="shared" si="271"/>
        <v>割安</v>
      </c>
      <c r="AR369" s="11" t="str">
        <f t="shared" si="271"/>
        <v>市場P</v>
      </c>
      <c r="AS369" s="11" t="str">
        <f t="shared" si="271"/>
        <v>コア</v>
      </c>
      <c r="AT369" s="11" t="str">
        <f t="shared" si="271"/>
        <v>成長</v>
      </c>
      <c r="AU369" s="10">
        <f t="shared" si="261"/>
        <v>-8.0500000000000007</v>
      </c>
      <c r="AV369" s="10">
        <f t="shared" si="262"/>
        <v>-15.89</v>
      </c>
      <c r="AW369" s="10">
        <f t="shared" si="263"/>
        <v>-21.96</v>
      </c>
      <c r="AX369" s="10">
        <f t="shared" si="264"/>
        <v>-29.57</v>
      </c>
      <c r="AY369" s="10">
        <f t="shared" si="265"/>
        <v>-30.57</v>
      </c>
      <c r="AZ369" s="10">
        <f t="shared" si="241"/>
        <v>0.49637961655812912</v>
      </c>
      <c r="BA369" s="10">
        <f t="shared" si="242"/>
        <v>1.9788583509513735</v>
      </c>
      <c r="BB369" s="10">
        <f t="shared" si="243"/>
        <v>1.2933593418709144</v>
      </c>
      <c r="BC369" s="10">
        <f t="shared" si="244"/>
        <v>3.1746991594606033</v>
      </c>
      <c r="BD369" s="10"/>
      <c r="BE369" s="10">
        <f t="shared" si="266"/>
        <v>1.5406350095604537</v>
      </c>
      <c r="BF369" s="10">
        <f t="shared" si="245"/>
        <v>5</v>
      </c>
      <c r="BG369" s="10">
        <f t="shared" si="246"/>
        <v>2</v>
      </c>
      <c r="BH369" s="10">
        <f t="shared" si="247"/>
        <v>4</v>
      </c>
      <c r="BI369" s="10">
        <f t="shared" si="248"/>
        <v>1</v>
      </c>
      <c r="BJ369" s="10" t="str">
        <f t="shared" si="249"/>
        <v/>
      </c>
      <c r="BK369" s="10">
        <f t="shared" si="250"/>
        <v>3</v>
      </c>
      <c r="BL369" s="3" t="str">
        <f t="shared" si="270"/>
        <v>小型</v>
      </c>
      <c r="BM369" s="3" t="str">
        <f t="shared" si="270"/>
        <v>成長</v>
      </c>
      <c r="BN369" s="3" t="str">
        <f t="shared" si="270"/>
        <v>市場P</v>
      </c>
      <c r="BO369" s="3" t="str">
        <f t="shared" si="270"/>
        <v>コア</v>
      </c>
      <c r="BP369" s="3" t="str">
        <f t="shared" si="270"/>
        <v>割安</v>
      </c>
      <c r="BQ369" s="10">
        <f t="shared" si="252"/>
        <v>3.17</v>
      </c>
      <c r="BR369" s="10">
        <f t="shared" si="253"/>
        <v>1.98</v>
      </c>
      <c r="BS369" s="10">
        <f t="shared" si="254"/>
        <v>1.54</v>
      </c>
      <c r="BT369" s="10">
        <f t="shared" si="255"/>
        <v>1.29</v>
      </c>
      <c r="BU369" s="10">
        <f t="shared" si="256"/>
        <v>0.5</v>
      </c>
    </row>
    <row r="370" spans="1:73" x14ac:dyDescent="0.2">
      <c r="A370" s="1">
        <v>200909</v>
      </c>
      <c r="B370" s="5">
        <v>282.2</v>
      </c>
      <c r="C370" s="1">
        <v>650.17999999999995</v>
      </c>
      <c r="D370" s="1">
        <v>109.75</v>
      </c>
      <c r="E370" s="1">
        <v>274.85000000000002</v>
      </c>
      <c r="F370" s="5">
        <v>626.83000000000004</v>
      </c>
      <c r="G370" s="5">
        <v>115.3</v>
      </c>
      <c r="H370" s="5">
        <v>225.36</v>
      </c>
      <c r="I370" s="1">
        <v>569.04999999999995</v>
      </c>
      <c r="J370" s="5">
        <v>99.03</v>
      </c>
      <c r="K370" s="1">
        <v>375.2</v>
      </c>
      <c r="L370" s="1">
        <v>648.54999999999995</v>
      </c>
      <c r="M370" s="1">
        <v>163.6</v>
      </c>
      <c r="N370" s="1">
        <v>360.94</v>
      </c>
      <c r="O370" s="1">
        <v>658.75</v>
      </c>
      <c r="P370" s="1">
        <v>142.83000000000001</v>
      </c>
      <c r="Q370" s="5">
        <v>326.45</v>
      </c>
      <c r="R370" s="1">
        <v>640.07000000000005</v>
      </c>
      <c r="S370" s="1">
        <v>107.99</v>
      </c>
      <c r="T370" s="1">
        <v>106.3</v>
      </c>
      <c r="U370" s="1">
        <v>162.93</v>
      </c>
      <c r="V370" s="1">
        <v>37.229999999999997</v>
      </c>
      <c r="W370" s="1">
        <v>123.84</v>
      </c>
      <c r="X370" s="1">
        <v>160.76</v>
      </c>
      <c r="Y370" s="1">
        <v>49.5</v>
      </c>
      <c r="Z370" s="5">
        <v>793.83</v>
      </c>
      <c r="AA370" s="1">
        <v>1073.1400000000001</v>
      </c>
      <c r="AB370" s="1">
        <v>550.73</v>
      </c>
      <c r="AC370" s="56">
        <f t="shared" si="231"/>
        <v>40057</v>
      </c>
      <c r="AD370" s="10">
        <f t="shared" si="232"/>
        <v>-11.25913132113936</v>
      </c>
      <c r="AE370" s="10">
        <f t="shared" si="233"/>
        <v>-20.766904892798244</v>
      </c>
      <c r="AF370" s="10">
        <f t="shared" si="234"/>
        <v>-22.723999588519696</v>
      </c>
      <c r="AG370" s="10">
        <f t="shared" si="259"/>
        <v>-0.86547221378682204</v>
      </c>
      <c r="AH370" s="10"/>
      <c r="AI370" s="10">
        <f t="shared" si="269"/>
        <v>-14.631838174407719</v>
      </c>
      <c r="AJ370" s="10">
        <f t="shared" si="235"/>
        <v>2</v>
      </c>
      <c r="AK370" s="10">
        <f t="shared" si="236"/>
        <v>4</v>
      </c>
      <c r="AL370" s="10">
        <f t="shared" si="237"/>
        <v>5</v>
      </c>
      <c r="AM370" s="10">
        <f t="shared" si="238"/>
        <v>1</v>
      </c>
      <c r="AN370" s="10" t="str">
        <f t="shared" si="239"/>
        <v/>
      </c>
      <c r="AO370" s="10">
        <f t="shared" si="240"/>
        <v>3</v>
      </c>
      <c r="AP370" s="11" t="str">
        <f t="shared" si="271"/>
        <v>小型</v>
      </c>
      <c r="AQ370" s="11" t="str">
        <f t="shared" si="271"/>
        <v>割安</v>
      </c>
      <c r="AR370" s="11" t="str">
        <f t="shared" si="271"/>
        <v>市場P</v>
      </c>
      <c r="AS370" s="11" t="str">
        <f t="shared" si="271"/>
        <v>成長</v>
      </c>
      <c r="AT370" s="11" t="str">
        <f t="shared" si="271"/>
        <v>コア</v>
      </c>
      <c r="AU370" s="10">
        <f t="shared" si="261"/>
        <v>-0.87</v>
      </c>
      <c r="AV370" s="10">
        <f t="shared" si="262"/>
        <v>-11.26</v>
      </c>
      <c r="AW370" s="10">
        <f t="shared" si="263"/>
        <v>-14.63</v>
      </c>
      <c r="AX370" s="10">
        <f t="shared" si="264"/>
        <v>-20.77</v>
      </c>
      <c r="AY370" s="10">
        <f t="shared" si="265"/>
        <v>-22.72</v>
      </c>
      <c r="AZ370" s="10">
        <f t="shared" si="241"/>
        <v>-5.3184097637604903</v>
      </c>
      <c r="BA370" s="10">
        <f t="shared" si="242"/>
        <v>-4.3867650717306583</v>
      </c>
      <c r="BB370" s="10">
        <f t="shared" si="243"/>
        <v>-5.6557960396868552</v>
      </c>
      <c r="BC370" s="10">
        <f t="shared" si="244"/>
        <v>-4.3341929433829645</v>
      </c>
      <c r="BD370" s="10"/>
      <c r="BE370" s="10">
        <f t="shared" si="266"/>
        <v>-4.786864010362935</v>
      </c>
      <c r="BF370" s="10">
        <f t="shared" si="245"/>
        <v>4</v>
      </c>
      <c r="BG370" s="10">
        <f t="shared" si="246"/>
        <v>2</v>
      </c>
      <c r="BH370" s="10">
        <f t="shared" si="247"/>
        <v>5</v>
      </c>
      <c r="BI370" s="10">
        <f t="shared" si="248"/>
        <v>1</v>
      </c>
      <c r="BJ370" s="10" t="str">
        <f t="shared" si="249"/>
        <v/>
      </c>
      <c r="BK370" s="10">
        <f t="shared" si="250"/>
        <v>3</v>
      </c>
      <c r="BL370" s="3" t="str">
        <f t="shared" si="270"/>
        <v>小型</v>
      </c>
      <c r="BM370" s="3" t="str">
        <f t="shared" si="270"/>
        <v>成長</v>
      </c>
      <c r="BN370" s="3" t="str">
        <f t="shared" si="270"/>
        <v>市場P</v>
      </c>
      <c r="BO370" s="3" t="str">
        <f t="shared" si="270"/>
        <v>割安</v>
      </c>
      <c r="BP370" s="3" t="str">
        <f t="shared" si="270"/>
        <v>コア</v>
      </c>
      <c r="BQ370" s="10">
        <f t="shared" si="252"/>
        <v>-4.33</v>
      </c>
      <c r="BR370" s="10">
        <f t="shared" si="253"/>
        <v>-4.3899999999999997</v>
      </c>
      <c r="BS370" s="10">
        <f t="shared" si="254"/>
        <v>-4.79</v>
      </c>
      <c r="BT370" s="10">
        <f t="shared" si="255"/>
        <v>-5.32</v>
      </c>
      <c r="BU370" s="10">
        <f t="shared" si="256"/>
        <v>-5.66</v>
      </c>
    </row>
    <row r="371" spans="1:73" x14ac:dyDescent="0.2">
      <c r="A371" s="1">
        <v>200910</v>
      </c>
      <c r="B371" s="5">
        <v>277.17</v>
      </c>
      <c r="C371" s="1">
        <v>639.58000000000004</v>
      </c>
      <c r="D371" s="1">
        <v>107.62</v>
      </c>
      <c r="E371" s="1">
        <v>270.36</v>
      </c>
      <c r="F371" s="5">
        <v>618.96</v>
      </c>
      <c r="G371" s="5">
        <v>113.03</v>
      </c>
      <c r="H371" s="5">
        <v>222.81</v>
      </c>
      <c r="I371" s="1">
        <v>568.6</v>
      </c>
      <c r="J371" s="5">
        <v>97.23</v>
      </c>
      <c r="K371" s="1">
        <v>366.96</v>
      </c>
      <c r="L371" s="1">
        <v>634.29</v>
      </c>
      <c r="M371" s="1">
        <v>160.01</v>
      </c>
      <c r="N371" s="1">
        <v>352.7</v>
      </c>
      <c r="O371" s="1">
        <v>642.84</v>
      </c>
      <c r="P371" s="1">
        <v>139.86000000000001</v>
      </c>
      <c r="Q371" s="5">
        <v>318.37</v>
      </c>
      <c r="R371" s="1">
        <v>622.25</v>
      </c>
      <c r="S371" s="1">
        <v>106.24</v>
      </c>
      <c r="T371" s="1">
        <v>103.86</v>
      </c>
      <c r="U371" s="1">
        <v>158.62</v>
      </c>
      <c r="V371" s="1">
        <v>36.68</v>
      </c>
      <c r="W371" s="1">
        <v>120.38</v>
      </c>
      <c r="X371" s="1">
        <v>155.91999999999999</v>
      </c>
      <c r="Y371" s="1">
        <v>48.52</v>
      </c>
      <c r="Z371" s="5">
        <v>779.9</v>
      </c>
      <c r="AA371" s="1">
        <v>1056.24</v>
      </c>
      <c r="AB371" s="1">
        <v>540.04</v>
      </c>
      <c r="AC371" s="56">
        <f t="shared" si="231"/>
        <v>40087</v>
      </c>
      <c r="AD371" s="10">
        <f t="shared" si="232"/>
        <v>11.490174180881541</v>
      </c>
      <c r="AE371" s="10">
        <f t="shared" si="233"/>
        <v>-2.5015095316139102</v>
      </c>
      <c r="AF371" s="10">
        <f t="shared" si="234"/>
        <v>-3.7080254116426792</v>
      </c>
      <c r="AG371" s="10">
        <f t="shared" si="259"/>
        <v>15.61535388749682</v>
      </c>
      <c r="AH371" s="10"/>
      <c r="AI371" s="10">
        <f t="shared" si="269"/>
        <v>5.2780777537797086</v>
      </c>
      <c r="AJ371" s="10">
        <f t="shared" si="235"/>
        <v>2</v>
      </c>
      <c r="AK371" s="10">
        <f t="shared" si="236"/>
        <v>4</v>
      </c>
      <c r="AL371" s="10">
        <f t="shared" si="237"/>
        <v>5</v>
      </c>
      <c r="AM371" s="10">
        <f t="shared" si="238"/>
        <v>1</v>
      </c>
      <c r="AN371" s="10" t="str">
        <f t="shared" si="239"/>
        <v/>
      </c>
      <c r="AO371" s="10">
        <f t="shared" si="240"/>
        <v>3</v>
      </c>
      <c r="AP371" s="11" t="str">
        <f t="shared" si="271"/>
        <v>小型</v>
      </c>
      <c r="AQ371" s="11" t="str">
        <f t="shared" si="271"/>
        <v>割安</v>
      </c>
      <c r="AR371" s="11" t="str">
        <f t="shared" si="271"/>
        <v>市場P</v>
      </c>
      <c r="AS371" s="11" t="str">
        <f t="shared" si="271"/>
        <v>成長</v>
      </c>
      <c r="AT371" s="11" t="str">
        <f t="shared" si="271"/>
        <v>コア</v>
      </c>
      <c r="AU371" s="10">
        <f t="shared" si="261"/>
        <v>15.62</v>
      </c>
      <c r="AV371" s="10">
        <f t="shared" si="262"/>
        <v>11.49</v>
      </c>
      <c r="AW371" s="10">
        <f t="shared" si="263"/>
        <v>5.28</v>
      </c>
      <c r="AX371" s="10">
        <f t="shared" si="264"/>
        <v>-2.5</v>
      </c>
      <c r="AY371" s="10">
        <f t="shared" si="265"/>
        <v>-3.71</v>
      </c>
      <c r="AZ371" s="10">
        <f t="shared" si="241"/>
        <v>-1.2555238262367818</v>
      </c>
      <c r="BA371" s="10">
        <f t="shared" si="242"/>
        <v>-1.9687771032090184</v>
      </c>
      <c r="BB371" s="10">
        <f t="shared" si="243"/>
        <v>-1.1315228966986224</v>
      </c>
      <c r="BC371" s="10">
        <f t="shared" si="244"/>
        <v>-2.4751110430387468</v>
      </c>
      <c r="BD371" s="10"/>
      <c r="BE371" s="10">
        <f t="shared" si="266"/>
        <v>-1.7547837698247859</v>
      </c>
      <c r="BF371" s="10">
        <f t="shared" si="245"/>
        <v>2</v>
      </c>
      <c r="BG371" s="10">
        <f t="shared" si="246"/>
        <v>4</v>
      </c>
      <c r="BH371" s="10">
        <f t="shared" si="247"/>
        <v>1</v>
      </c>
      <c r="BI371" s="10">
        <f t="shared" si="248"/>
        <v>5</v>
      </c>
      <c r="BJ371" s="10" t="str">
        <f t="shared" si="249"/>
        <v/>
      </c>
      <c r="BK371" s="10">
        <f t="shared" si="250"/>
        <v>3</v>
      </c>
      <c r="BL371" s="3" t="str">
        <f t="shared" si="270"/>
        <v>コア</v>
      </c>
      <c r="BM371" s="3" t="str">
        <f t="shared" si="270"/>
        <v>割安</v>
      </c>
      <c r="BN371" s="3" t="str">
        <f t="shared" si="270"/>
        <v>市場P</v>
      </c>
      <c r="BO371" s="3" t="str">
        <f t="shared" si="270"/>
        <v>成長</v>
      </c>
      <c r="BP371" s="3" t="str">
        <f t="shared" si="270"/>
        <v>小型</v>
      </c>
      <c r="BQ371" s="10">
        <f t="shared" si="252"/>
        <v>-1.1299999999999999</v>
      </c>
      <c r="BR371" s="10">
        <f t="shared" si="253"/>
        <v>-1.26</v>
      </c>
      <c r="BS371" s="10">
        <f t="shared" si="254"/>
        <v>-1.75</v>
      </c>
      <c r="BT371" s="10">
        <f t="shared" si="255"/>
        <v>-1.97</v>
      </c>
      <c r="BU371" s="10">
        <f t="shared" si="256"/>
        <v>-2.48</v>
      </c>
    </row>
    <row r="372" spans="1:73" x14ac:dyDescent="0.2">
      <c r="A372" s="1">
        <v>200911</v>
      </c>
      <c r="B372" s="5">
        <v>260.22000000000003</v>
      </c>
      <c r="C372" s="1">
        <v>590.9</v>
      </c>
      <c r="D372" s="1">
        <v>102.73</v>
      </c>
      <c r="E372" s="1">
        <v>254.94</v>
      </c>
      <c r="F372" s="5">
        <v>574.26</v>
      </c>
      <c r="G372" s="5">
        <v>108.1</v>
      </c>
      <c r="H372" s="5">
        <v>211.38</v>
      </c>
      <c r="I372" s="1">
        <v>532.24</v>
      </c>
      <c r="J372" s="5">
        <v>93.05</v>
      </c>
      <c r="K372" s="1">
        <v>343.63</v>
      </c>
      <c r="L372" s="1">
        <v>584.21</v>
      </c>
      <c r="M372" s="1">
        <v>152.86000000000001</v>
      </c>
      <c r="N372" s="1">
        <v>328.36</v>
      </c>
      <c r="O372" s="1">
        <v>589.86</v>
      </c>
      <c r="P372" s="1">
        <v>133.09</v>
      </c>
      <c r="Q372" s="5">
        <v>292.39</v>
      </c>
      <c r="R372" s="1">
        <v>567.26</v>
      </c>
      <c r="S372" s="1">
        <v>99.55</v>
      </c>
      <c r="T372" s="1">
        <v>96.34</v>
      </c>
      <c r="U372" s="1">
        <v>145.63</v>
      </c>
      <c r="V372" s="1">
        <v>34.86</v>
      </c>
      <c r="W372" s="1">
        <v>108.5</v>
      </c>
      <c r="X372" s="1">
        <v>140.44999999999999</v>
      </c>
      <c r="Y372" s="1">
        <v>43.82</v>
      </c>
      <c r="Z372" s="5">
        <v>732.62</v>
      </c>
      <c r="AA372" s="1">
        <v>976.15</v>
      </c>
      <c r="AB372" s="1">
        <v>515.75</v>
      </c>
      <c r="AC372" s="56">
        <f t="shared" si="231"/>
        <v>40118</v>
      </c>
      <c r="AD372" s="10">
        <f t="shared" si="232"/>
        <v>8.4860392186496334</v>
      </c>
      <c r="AE372" s="10">
        <f t="shared" si="233"/>
        <v>-2.6827511703276907</v>
      </c>
      <c r="AF372" s="10">
        <f t="shared" si="234"/>
        <v>-1.1226494527083908</v>
      </c>
      <c r="AG372" s="10">
        <f t="shared" si="259"/>
        <v>5.316428339876822</v>
      </c>
      <c r="AH372" s="10"/>
      <c r="AI372" s="10">
        <f t="shared" si="269"/>
        <v>2.653850465194485</v>
      </c>
      <c r="AJ372" s="10">
        <f t="shared" si="235"/>
        <v>1</v>
      </c>
      <c r="AK372" s="10">
        <f t="shared" si="236"/>
        <v>5</v>
      </c>
      <c r="AL372" s="10">
        <f t="shared" si="237"/>
        <v>4</v>
      </c>
      <c r="AM372" s="10">
        <f t="shared" si="238"/>
        <v>2</v>
      </c>
      <c r="AN372" s="10" t="str">
        <f t="shared" si="239"/>
        <v/>
      </c>
      <c r="AO372" s="10">
        <f t="shared" si="240"/>
        <v>3</v>
      </c>
      <c r="AP372" s="11" t="str">
        <f t="shared" si="271"/>
        <v>割安</v>
      </c>
      <c r="AQ372" s="11" t="str">
        <f t="shared" si="271"/>
        <v>小型</v>
      </c>
      <c r="AR372" s="11" t="str">
        <f t="shared" si="271"/>
        <v>市場P</v>
      </c>
      <c r="AS372" s="11" t="str">
        <f t="shared" si="271"/>
        <v>コア</v>
      </c>
      <c r="AT372" s="11" t="str">
        <f t="shared" si="271"/>
        <v>成長</v>
      </c>
      <c r="AU372" s="10">
        <f t="shared" si="261"/>
        <v>8.49</v>
      </c>
      <c r="AV372" s="10">
        <f t="shared" si="262"/>
        <v>5.32</v>
      </c>
      <c r="AW372" s="10">
        <f t="shared" si="263"/>
        <v>2.65</v>
      </c>
      <c r="AX372" s="10">
        <f t="shared" si="264"/>
        <v>-1.1200000000000001</v>
      </c>
      <c r="AY372" s="10">
        <f t="shared" si="265"/>
        <v>-2.68</v>
      </c>
      <c r="AZ372" s="10">
        <f t="shared" si="241"/>
        <v>-7.2217913920124115</v>
      </c>
      <c r="BA372" s="10">
        <f t="shared" si="242"/>
        <v>-4.3616738918871185</v>
      </c>
      <c r="BB372" s="10">
        <f t="shared" si="243"/>
        <v>-5.1299313316278461</v>
      </c>
      <c r="BC372" s="10">
        <f t="shared" si="244"/>
        <v>-8.1603166127461773</v>
      </c>
      <c r="BD372" s="10"/>
      <c r="BE372" s="10">
        <f t="shared" si="266"/>
        <v>-6.0623156814976209</v>
      </c>
      <c r="BF372" s="10">
        <f t="shared" si="245"/>
        <v>4</v>
      </c>
      <c r="BG372" s="10">
        <f t="shared" si="246"/>
        <v>1</v>
      </c>
      <c r="BH372" s="10">
        <f t="shared" si="247"/>
        <v>2</v>
      </c>
      <c r="BI372" s="10">
        <f t="shared" si="248"/>
        <v>5</v>
      </c>
      <c r="BJ372" s="10" t="str">
        <f t="shared" si="249"/>
        <v/>
      </c>
      <c r="BK372" s="10">
        <f t="shared" si="250"/>
        <v>3</v>
      </c>
      <c r="BL372" s="3" t="str">
        <f t="shared" si="270"/>
        <v>成長</v>
      </c>
      <c r="BM372" s="3" t="str">
        <f t="shared" si="270"/>
        <v>コア</v>
      </c>
      <c r="BN372" s="3" t="str">
        <f t="shared" si="270"/>
        <v>市場P</v>
      </c>
      <c r="BO372" s="3" t="str">
        <f t="shared" si="270"/>
        <v>割安</v>
      </c>
      <c r="BP372" s="3" t="str">
        <f t="shared" si="270"/>
        <v>小型</v>
      </c>
      <c r="BQ372" s="10">
        <f t="shared" si="252"/>
        <v>-4.3600000000000003</v>
      </c>
      <c r="BR372" s="10">
        <f t="shared" si="253"/>
        <v>-5.13</v>
      </c>
      <c r="BS372" s="10">
        <f t="shared" si="254"/>
        <v>-6.06</v>
      </c>
      <c r="BT372" s="10">
        <f t="shared" si="255"/>
        <v>-7.22</v>
      </c>
      <c r="BU372" s="10">
        <f t="shared" si="256"/>
        <v>-8.16</v>
      </c>
    </row>
    <row r="373" spans="1:73" x14ac:dyDescent="0.2">
      <c r="A373" s="1">
        <v>200912</v>
      </c>
      <c r="B373" s="5">
        <v>281.69</v>
      </c>
      <c r="C373" s="1">
        <v>628.66999999999996</v>
      </c>
      <c r="D373" s="1">
        <v>113.03</v>
      </c>
      <c r="E373" s="1">
        <v>276.83999999999997</v>
      </c>
      <c r="F373" s="5">
        <v>611.16</v>
      </c>
      <c r="G373" s="5">
        <v>119.35</v>
      </c>
      <c r="H373" s="5">
        <v>230.49</v>
      </c>
      <c r="I373" s="1">
        <v>564.04999999999995</v>
      </c>
      <c r="J373" s="5">
        <v>103.84</v>
      </c>
      <c r="K373" s="1">
        <v>371.04</v>
      </c>
      <c r="L373" s="1">
        <v>625.26</v>
      </c>
      <c r="M373" s="1">
        <v>166.28</v>
      </c>
      <c r="N373" s="1">
        <v>352.88</v>
      </c>
      <c r="O373" s="1">
        <v>629.66</v>
      </c>
      <c r="P373" s="1">
        <v>144.07</v>
      </c>
      <c r="Q373" s="5">
        <v>310.29000000000002</v>
      </c>
      <c r="R373" s="1">
        <v>602.73</v>
      </c>
      <c r="S373" s="1">
        <v>105.35</v>
      </c>
      <c r="T373" s="1">
        <v>102.42</v>
      </c>
      <c r="U373" s="1">
        <v>154.83000000000001</v>
      </c>
      <c r="V373" s="1">
        <v>37.06</v>
      </c>
      <c r="W373" s="1">
        <v>114.72</v>
      </c>
      <c r="X373" s="1">
        <v>149.06</v>
      </c>
      <c r="Y373" s="1">
        <v>45.88</v>
      </c>
      <c r="Z373" s="5">
        <v>793.55</v>
      </c>
      <c r="AA373" s="1">
        <v>1038.77</v>
      </c>
      <c r="AB373" s="1">
        <v>567.79</v>
      </c>
      <c r="AC373" s="56">
        <f t="shared" si="231"/>
        <v>40148</v>
      </c>
      <c r="AD373" s="10">
        <f t="shared" si="232"/>
        <v>13.169394859640038</v>
      </c>
      <c r="AE373" s="10">
        <f t="shared" si="233"/>
        <v>3.4587378640776656</v>
      </c>
      <c r="AF373" s="10">
        <f t="shared" si="234"/>
        <v>5.4150468785730599</v>
      </c>
      <c r="AG373" s="10">
        <f t="shared" si="259"/>
        <v>8.7935205637951199</v>
      </c>
      <c r="AH373" s="10"/>
      <c r="AI373" s="10">
        <f t="shared" si="269"/>
        <v>7.9792083384359946</v>
      </c>
      <c r="AJ373" s="10">
        <f t="shared" si="235"/>
        <v>1</v>
      </c>
      <c r="AK373" s="10">
        <f t="shared" si="236"/>
        <v>5</v>
      </c>
      <c r="AL373" s="10">
        <f t="shared" si="237"/>
        <v>4</v>
      </c>
      <c r="AM373" s="10">
        <f t="shared" si="238"/>
        <v>2</v>
      </c>
      <c r="AN373" s="10" t="str">
        <f t="shared" si="239"/>
        <v/>
      </c>
      <c r="AO373" s="10">
        <f t="shared" si="240"/>
        <v>3</v>
      </c>
      <c r="AP373" s="11" t="str">
        <f t="shared" si="271"/>
        <v>割安</v>
      </c>
      <c r="AQ373" s="11" t="str">
        <f t="shared" si="271"/>
        <v>小型</v>
      </c>
      <c r="AR373" s="11" t="str">
        <f t="shared" si="271"/>
        <v>市場P</v>
      </c>
      <c r="AS373" s="11" t="str">
        <f t="shared" si="271"/>
        <v>コア</v>
      </c>
      <c r="AT373" s="11" t="str">
        <f t="shared" si="271"/>
        <v>成長</v>
      </c>
      <c r="AU373" s="10">
        <f t="shared" si="261"/>
        <v>13.17</v>
      </c>
      <c r="AV373" s="10">
        <f t="shared" si="262"/>
        <v>8.7899999999999991</v>
      </c>
      <c r="AW373" s="10">
        <f t="shared" si="263"/>
        <v>7.98</v>
      </c>
      <c r="AX373" s="10">
        <f t="shared" si="264"/>
        <v>5.42</v>
      </c>
      <c r="AY373" s="10">
        <f t="shared" si="265"/>
        <v>3.46</v>
      </c>
      <c r="AZ373" s="10">
        <f t="shared" si="241"/>
        <v>6.425660850485837</v>
      </c>
      <c r="BA373" s="10">
        <f t="shared" si="242"/>
        <v>10.407030527289551</v>
      </c>
      <c r="BB373" s="10">
        <f t="shared" si="243"/>
        <v>9.0405904059040587</v>
      </c>
      <c r="BC373" s="10">
        <f t="shared" si="244"/>
        <v>6.1219603953623691</v>
      </c>
      <c r="BD373" s="10"/>
      <c r="BE373" s="10">
        <f t="shared" si="266"/>
        <v>8.316726270099096</v>
      </c>
      <c r="BF373" s="10">
        <f t="shared" si="245"/>
        <v>4</v>
      </c>
      <c r="BG373" s="10">
        <f t="shared" si="246"/>
        <v>1</v>
      </c>
      <c r="BH373" s="10">
        <f t="shared" si="247"/>
        <v>2</v>
      </c>
      <c r="BI373" s="10">
        <f t="shared" si="248"/>
        <v>5</v>
      </c>
      <c r="BJ373" s="10" t="str">
        <f t="shared" si="249"/>
        <v/>
      </c>
      <c r="BK373" s="10">
        <f t="shared" si="250"/>
        <v>3</v>
      </c>
      <c r="BL373" s="3" t="str">
        <f t="shared" si="270"/>
        <v>成長</v>
      </c>
      <c r="BM373" s="3" t="str">
        <f t="shared" si="270"/>
        <v>コア</v>
      </c>
      <c r="BN373" s="3" t="str">
        <f t="shared" si="270"/>
        <v>市場P</v>
      </c>
      <c r="BO373" s="3" t="str">
        <f t="shared" si="270"/>
        <v>割安</v>
      </c>
      <c r="BP373" s="3" t="str">
        <f t="shared" si="270"/>
        <v>小型</v>
      </c>
      <c r="BQ373" s="10">
        <f t="shared" si="252"/>
        <v>10.41</v>
      </c>
      <c r="BR373" s="10">
        <f t="shared" si="253"/>
        <v>9.0399999999999991</v>
      </c>
      <c r="BS373" s="10">
        <f t="shared" si="254"/>
        <v>8.32</v>
      </c>
      <c r="BT373" s="10">
        <f t="shared" si="255"/>
        <v>6.43</v>
      </c>
      <c r="BU373" s="10">
        <f t="shared" si="256"/>
        <v>6.12</v>
      </c>
    </row>
    <row r="374" spans="1:73" x14ac:dyDescent="0.2">
      <c r="A374" s="1">
        <v>201001</v>
      </c>
      <c r="B374" s="5">
        <v>280.11</v>
      </c>
      <c r="C374" s="1">
        <v>633.96</v>
      </c>
      <c r="D374" s="1">
        <v>110.92</v>
      </c>
      <c r="E374" s="1">
        <v>275.12</v>
      </c>
      <c r="F374" s="5">
        <v>617.96</v>
      </c>
      <c r="G374" s="5">
        <v>116.93</v>
      </c>
      <c r="H374" s="5">
        <v>229.29</v>
      </c>
      <c r="I374" s="1">
        <v>572.75</v>
      </c>
      <c r="J374" s="5">
        <v>101.58</v>
      </c>
      <c r="K374" s="1">
        <v>368.24</v>
      </c>
      <c r="L374" s="1">
        <v>628.61</v>
      </c>
      <c r="M374" s="1">
        <v>163.22999999999999</v>
      </c>
      <c r="N374" s="1">
        <v>350.76</v>
      </c>
      <c r="O374" s="1">
        <v>631.16999999999996</v>
      </c>
      <c r="P374" s="1">
        <v>141.9</v>
      </c>
      <c r="Q374" s="5">
        <v>309.70999999999998</v>
      </c>
      <c r="R374" s="1">
        <v>600.98</v>
      </c>
      <c r="S374" s="1">
        <v>105.4</v>
      </c>
      <c r="T374" s="1">
        <v>102.31</v>
      </c>
      <c r="U374" s="1">
        <v>154.65</v>
      </c>
      <c r="V374" s="1">
        <v>37.020000000000003</v>
      </c>
      <c r="W374" s="1">
        <v>114.34</v>
      </c>
      <c r="X374" s="1">
        <v>148.13999999999999</v>
      </c>
      <c r="Y374" s="1">
        <v>46.06</v>
      </c>
      <c r="Z374" s="5">
        <v>788.98</v>
      </c>
      <c r="AA374" s="1">
        <v>1047.93</v>
      </c>
      <c r="AB374" s="1">
        <v>557.02</v>
      </c>
      <c r="AC374" s="56">
        <f t="shared" si="231"/>
        <v>40179</v>
      </c>
      <c r="AD374" s="10">
        <f t="shared" si="232"/>
        <v>20.948075078777919</v>
      </c>
      <c r="AE374" s="10">
        <f t="shared" si="233"/>
        <v>12.141555576867757</v>
      </c>
      <c r="AF374" s="10">
        <f t="shared" si="234"/>
        <v>13.961232604373762</v>
      </c>
      <c r="AG374" s="10">
        <f t="shared" si="259"/>
        <v>16.179008177657739</v>
      </c>
      <c r="AH374" s="10"/>
      <c r="AI374" s="10">
        <f t="shared" si="269"/>
        <v>16.238434792857561</v>
      </c>
      <c r="AJ374" s="10">
        <f t="shared" si="235"/>
        <v>1</v>
      </c>
      <c r="AK374" s="10">
        <f t="shared" si="236"/>
        <v>5</v>
      </c>
      <c r="AL374" s="10">
        <f t="shared" si="237"/>
        <v>4</v>
      </c>
      <c r="AM374" s="10">
        <f t="shared" si="238"/>
        <v>3</v>
      </c>
      <c r="AN374" s="10" t="str">
        <f t="shared" si="239"/>
        <v/>
      </c>
      <c r="AO374" s="10">
        <f t="shared" si="240"/>
        <v>2</v>
      </c>
      <c r="AP374" s="11" t="str">
        <f t="shared" si="271"/>
        <v>割安</v>
      </c>
      <c r="AQ374" s="11" t="str">
        <f t="shared" si="271"/>
        <v>市場P</v>
      </c>
      <c r="AR374" s="11" t="str">
        <f t="shared" si="271"/>
        <v>小型</v>
      </c>
      <c r="AS374" s="11" t="str">
        <f t="shared" si="271"/>
        <v>コア</v>
      </c>
      <c r="AT374" s="11" t="str">
        <f t="shared" si="271"/>
        <v>成長</v>
      </c>
      <c r="AU374" s="10">
        <f t="shared" si="261"/>
        <v>20.95</v>
      </c>
      <c r="AV374" s="10">
        <f t="shared" si="262"/>
        <v>16.239999999999998</v>
      </c>
      <c r="AW374" s="10">
        <f t="shared" si="263"/>
        <v>16.18</v>
      </c>
      <c r="AX374" s="10">
        <f t="shared" si="264"/>
        <v>13.96</v>
      </c>
      <c r="AY374" s="10">
        <f t="shared" si="265"/>
        <v>12.14</v>
      </c>
      <c r="AZ374" s="10">
        <f t="shared" si="241"/>
        <v>1.1126382616663433</v>
      </c>
      <c r="BA374" s="10">
        <f t="shared" si="242"/>
        <v>-2.027649769585238</v>
      </c>
      <c r="BB374" s="10">
        <f t="shared" si="243"/>
        <v>-0.52062996225433755</v>
      </c>
      <c r="BC374" s="10">
        <f t="shared" si="244"/>
        <v>-0.18692191175998518</v>
      </c>
      <c r="BD374" s="10"/>
      <c r="BE374" s="10">
        <f t="shared" si="266"/>
        <v>-0.5758931384285737</v>
      </c>
      <c r="BF374" s="10">
        <f t="shared" si="245"/>
        <v>1</v>
      </c>
      <c r="BG374" s="10">
        <f t="shared" si="246"/>
        <v>5</v>
      </c>
      <c r="BH374" s="10">
        <f t="shared" si="247"/>
        <v>3</v>
      </c>
      <c r="BI374" s="10">
        <f t="shared" si="248"/>
        <v>2</v>
      </c>
      <c r="BJ374" s="10" t="str">
        <f t="shared" si="249"/>
        <v/>
      </c>
      <c r="BK374" s="10">
        <f t="shared" si="250"/>
        <v>4</v>
      </c>
      <c r="BL374" s="3" t="str">
        <f t="shared" ref="BL374:BP383" si="272">INDEX($BF$12:$BK$12,MATCH(BL$12,$BF374:$BK374,0))</f>
        <v>割安</v>
      </c>
      <c r="BM374" s="3" t="str">
        <f t="shared" si="272"/>
        <v>小型</v>
      </c>
      <c r="BN374" s="3" t="str">
        <f t="shared" si="272"/>
        <v>コア</v>
      </c>
      <c r="BO374" s="3" t="str">
        <f t="shared" si="272"/>
        <v>市場P</v>
      </c>
      <c r="BP374" s="3" t="str">
        <f t="shared" si="272"/>
        <v>成長</v>
      </c>
      <c r="BQ374" s="10">
        <f t="shared" si="252"/>
        <v>1.1100000000000001</v>
      </c>
      <c r="BR374" s="10">
        <f t="shared" si="253"/>
        <v>-0.19</v>
      </c>
      <c r="BS374" s="10">
        <f t="shared" si="254"/>
        <v>-0.52</v>
      </c>
      <c r="BT374" s="10">
        <f t="shared" si="255"/>
        <v>-0.57999999999999996</v>
      </c>
      <c r="BU374" s="10">
        <f t="shared" si="256"/>
        <v>-2.0299999999999998</v>
      </c>
    </row>
    <row r="375" spans="1:73" x14ac:dyDescent="0.2">
      <c r="A375" s="1">
        <v>201002</v>
      </c>
      <c r="B375" s="5">
        <v>278.29000000000002</v>
      </c>
      <c r="C375" s="1">
        <v>631.64</v>
      </c>
      <c r="D375" s="1">
        <v>109.9</v>
      </c>
      <c r="E375" s="1">
        <v>273.04000000000002</v>
      </c>
      <c r="F375" s="5">
        <v>614.59</v>
      </c>
      <c r="G375" s="5">
        <v>115.83</v>
      </c>
      <c r="H375" s="5">
        <v>226.68</v>
      </c>
      <c r="I375" s="1">
        <v>565.53</v>
      </c>
      <c r="J375" s="5">
        <v>100.53</v>
      </c>
      <c r="K375" s="1">
        <v>367.41</v>
      </c>
      <c r="L375" s="1">
        <v>631.4</v>
      </c>
      <c r="M375" s="1">
        <v>161.93</v>
      </c>
      <c r="N375" s="1">
        <v>350.22</v>
      </c>
      <c r="O375" s="1">
        <v>633.88</v>
      </c>
      <c r="P375" s="1">
        <v>140.78</v>
      </c>
      <c r="Q375" s="5">
        <v>309.83</v>
      </c>
      <c r="R375" s="1">
        <v>603.39</v>
      </c>
      <c r="S375" s="1">
        <v>104.6</v>
      </c>
      <c r="T375" s="1">
        <v>102.17</v>
      </c>
      <c r="U375" s="1">
        <v>154.84</v>
      </c>
      <c r="V375" s="1">
        <v>36.78</v>
      </c>
      <c r="W375" s="1">
        <v>114.78</v>
      </c>
      <c r="X375" s="1">
        <v>149.51</v>
      </c>
      <c r="Y375" s="1">
        <v>45.6</v>
      </c>
      <c r="Z375" s="5">
        <v>783.68</v>
      </c>
      <c r="AA375" s="1">
        <v>1043.67</v>
      </c>
      <c r="AB375" s="1">
        <v>551.91</v>
      </c>
      <c r="AC375" s="56">
        <f t="shared" si="231"/>
        <v>40210</v>
      </c>
      <c r="AD375" s="10">
        <f t="shared" si="232"/>
        <v>22.87867882277672</v>
      </c>
      <c r="AE375" s="10">
        <f t="shared" si="233"/>
        <v>18.69043959422072</v>
      </c>
      <c r="AF375" s="10">
        <f t="shared" si="234"/>
        <v>18.284283030682545</v>
      </c>
      <c r="AG375" s="10">
        <f t="shared" si="259"/>
        <v>23.080284431732402</v>
      </c>
      <c r="AH375" s="10"/>
      <c r="AI375" s="10">
        <f t="shared" si="269"/>
        <v>21.07653802181504</v>
      </c>
      <c r="AJ375" s="10">
        <f t="shared" si="235"/>
        <v>2</v>
      </c>
      <c r="AK375" s="10">
        <f t="shared" si="236"/>
        <v>4</v>
      </c>
      <c r="AL375" s="10">
        <f t="shared" si="237"/>
        <v>5</v>
      </c>
      <c r="AM375" s="10">
        <f t="shared" si="238"/>
        <v>1</v>
      </c>
      <c r="AN375" s="10" t="str">
        <f t="shared" si="239"/>
        <v/>
      </c>
      <c r="AO375" s="10">
        <f t="shared" si="240"/>
        <v>3</v>
      </c>
      <c r="AP375" s="11" t="str">
        <f t="shared" ref="AP375:AT384" si="273">INDEX($AJ$12:$AO$12,MATCH(AP$12,$AJ375:$AO375,0))</f>
        <v>小型</v>
      </c>
      <c r="AQ375" s="11" t="str">
        <f t="shared" si="273"/>
        <v>割安</v>
      </c>
      <c r="AR375" s="11" t="str">
        <f t="shared" si="273"/>
        <v>市場P</v>
      </c>
      <c r="AS375" s="11" t="str">
        <f t="shared" si="273"/>
        <v>成長</v>
      </c>
      <c r="AT375" s="11" t="str">
        <f t="shared" si="273"/>
        <v>コア</v>
      </c>
      <c r="AU375" s="10">
        <f t="shared" si="261"/>
        <v>23.08</v>
      </c>
      <c r="AV375" s="10">
        <f t="shared" si="262"/>
        <v>22.88</v>
      </c>
      <c r="AW375" s="10">
        <f t="shared" si="263"/>
        <v>21.08</v>
      </c>
      <c r="AX375" s="10">
        <f t="shared" si="264"/>
        <v>18.690000000000001</v>
      </c>
      <c r="AY375" s="10">
        <f t="shared" si="265"/>
        <v>18.28</v>
      </c>
      <c r="AZ375" s="10">
        <f t="shared" si="241"/>
        <v>-0.54534274063046118</v>
      </c>
      <c r="BA375" s="10">
        <f t="shared" si="242"/>
        <v>-0.94073377234243916</v>
      </c>
      <c r="BB375" s="10">
        <f t="shared" si="243"/>
        <v>-1.1382964804396156</v>
      </c>
      <c r="BC375" s="10">
        <f t="shared" si="244"/>
        <v>3.8745923605953969E-2</v>
      </c>
      <c r="BD375" s="10"/>
      <c r="BE375" s="10">
        <f t="shared" si="266"/>
        <v>-0.67175340312809473</v>
      </c>
      <c r="BF375" s="10">
        <f t="shared" si="245"/>
        <v>2</v>
      </c>
      <c r="BG375" s="10">
        <f t="shared" si="246"/>
        <v>4</v>
      </c>
      <c r="BH375" s="10">
        <f t="shared" si="247"/>
        <v>5</v>
      </c>
      <c r="BI375" s="10">
        <f t="shared" si="248"/>
        <v>1</v>
      </c>
      <c r="BJ375" s="10" t="str">
        <f t="shared" si="249"/>
        <v/>
      </c>
      <c r="BK375" s="10">
        <f t="shared" si="250"/>
        <v>3</v>
      </c>
      <c r="BL375" s="3" t="str">
        <f t="shared" si="272"/>
        <v>小型</v>
      </c>
      <c r="BM375" s="3" t="str">
        <f t="shared" si="272"/>
        <v>割安</v>
      </c>
      <c r="BN375" s="3" t="str">
        <f t="shared" si="272"/>
        <v>市場P</v>
      </c>
      <c r="BO375" s="3" t="str">
        <f t="shared" si="272"/>
        <v>成長</v>
      </c>
      <c r="BP375" s="3" t="str">
        <f t="shared" si="272"/>
        <v>コア</v>
      </c>
      <c r="BQ375" s="10">
        <f t="shared" si="252"/>
        <v>0.04</v>
      </c>
      <c r="BR375" s="10">
        <f t="shared" si="253"/>
        <v>-0.55000000000000004</v>
      </c>
      <c r="BS375" s="10">
        <f t="shared" si="254"/>
        <v>-0.67</v>
      </c>
      <c r="BT375" s="10">
        <f t="shared" si="255"/>
        <v>-0.94</v>
      </c>
      <c r="BU375" s="10">
        <f t="shared" si="256"/>
        <v>-1.1399999999999999</v>
      </c>
    </row>
    <row r="376" spans="1:73" x14ac:dyDescent="0.2">
      <c r="A376" s="1">
        <v>201003</v>
      </c>
      <c r="B376" s="5">
        <v>307.05</v>
      </c>
      <c r="C376" s="1">
        <v>700</v>
      </c>
      <c r="D376" s="1">
        <v>120.74</v>
      </c>
      <c r="E376" s="1">
        <v>301.36</v>
      </c>
      <c r="F376" s="5">
        <v>680.62</v>
      </c>
      <c r="G376" s="5">
        <v>127.48</v>
      </c>
      <c r="H376" s="5">
        <v>250.75</v>
      </c>
      <c r="I376" s="1">
        <v>623.59</v>
      </c>
      <c r="J376" s="5">
        <v>111.5</v>
      </c>
      <c r="K376" s="1">
        <v>404.27</v>
      </c>
      <c r="L376" s="1">
        <v>703.34</v>
      </c>
      <c r="M376" s="1">
        <v>176.26</v>
      </c>
      <c r="N376" s="1">
        <v>385.43</v>
      </c>
      <c r="O376" s="1">
        <v>705.58</v>
      </c>
      <c r="P376" s="1">
        <v>152.97</v>
      </c>
      <c r="Q376" s="5">
        <v>341.16</v>
      </c>
      <c r="R376" s="1">
        <v>670.75</v>
      </c>
      <c r="S376" s="1">
        <v>112.74</v>
      </c>
      <c r="T376" s="1">
        <v>112.5</v>
      </c>
      <c r="U376" s="1">
        <v>171.97</v>
      </c>
      <c r="V376" s="1">
        <v>39.78</v>
      </c>
      <c r="W376" s="1">
        <v>126.39</v>
      </c>
      <c r="X376" s="1">
        <v>166.49</v>
      </c>
      <c r="Y376" s="1">
        <v>48.72</v>
      </c>
      <c r="Z376" s="5">
        <v>864.74</v>
      </c>
      <c r="AA376" s="1">
        <v>1156.48</v>
      </c>
      <c r="AB376" s="1">
        <v>606.55999999999995</v>
      </c>
      <c r="AC376" s="56">
        <f t="shared" si="231"/>
        <v>40238</v>
      </c>
      <c r="AD376" s="10">
        <f t="shared" si="232"/>
        <v>30.931265990804668</v>
      </c>
      <c r="AE376" s="10">
        <f t="shared" si="233"/>
        <v>28.043390920048218</v>
      </c>
      <c r="AF376" s="10">
        <f t="shared" si="234"/>
        <v>29.519628099173566</v>
      </c>
      <c r="AG376" s="10">
        <f t="shared" si="259"/>
        <v>28.98298676748583</v>
      </c>
      <c r="AH376" s="10"/>
      <c r="AI376" s="10">
        <f t="shared" si="269"/>
        <v>29.421096743295028</v>
      </c>
      <c r="AJ376" s="10">
        <f t="shared" si="235"/>
        <v>1</v>
      </c>
      <c r="AK376" s="10">
        <f t="shared" si="236"/>
        <v>5</v>
      </c>
      <c r="AL376" s="10">
        <f t="shared" si="237"/>
        <v>2</v>
      </c>
      <c r="AM376" s="10">
        <f t="shared" si="238"/>
        <v>4</v>
      </c>
      <c r="AN376" s="10" t="str">
        <f t="shared" si="239"/>
        <v/>
      </c>
      <c r="AO376" s="10">
        <f t="shared" si="240"/>
        <v>3</v>
      </c>
      <c r="AP376" s="11" t="str">
        <f t="shared" si="273"/>
        <v>割安</v>
      </c>
      <c r="AQ376" s="11" t="str">
        <f t="shared" si="273"/>
        <v>コア</v>
      </c>
      <c r="AR376" s="11" t="str">
        <f t="shared" si="273"/>
        <v>市場P</v>
      </c>
      <c r="AS376" s="11" t="str">
        <f t="shared" si="273"/>
        <v>小型</v>
      </c>
      <c r="AT376" s="11" t="str">
        <f t="shared" si="273"/>
        <v>成長</v>
      </c>
      <c r="AU376" s="10">
        <f t="shared" si="261"/>
        <v>30.93</v>
      </c>
      <c r="AV376" s="10">
        <f t="shared" si="262"/>
        <v>29.52</v>
      </c>
      <c r="AW376" s="10">
        <f t="shared" si="263"/>
        <v>29.42</v>
      </c>
      <c r="AX376" s="10">
        <f t="shared" si="264"/>
        <v>28.98</v>
      </c>
      <c r="AY376" s="10">
        <f t="shared" si="265"/>
        <v>28.04</v>
      </c>
      <c r="AZ376" s="10">
        <f t="shared" si="241"/>
        <v>10.743747864429931</v>
      </c>
      <c r="BA376" s="10">
        <f t="shared" si="242"/>
        <v>10.057843391176725</v>
      </c>
      <c r="BB376" s="10">
        <f t="shared" si="243"/>
        <v>10.618493029821764</v>
      </c>
      <c r="BC376" s="10">
        <f t="shared" si="244"/>
        <v>10.111996901526666</v>
      </c>
      <c r="BD376" s="10"/>
      <c r="BE376" s="10">
        <f t="shared" si="266"/>
        <v>10.343507554103715</v>
      </c>
      <c r="BF376" s="10">
        <f t="shared" si="245"/>
        <v>1</v>
      </c>
      <c r="BG376" s="10">
        <f t="shared" si="246"/>
        <v>5</v>
      </c>
      <c r="BH376" s="10">
        <f t="shared" si="247"/>
        <v>2</v>
      </c>
      <c r="BI376" s="10">
        <f t="shared" si="248"/>
        <v>4</v>
      </c>
      <c r="BJ376" s="10" t="str">
        <f t="shared" si="249"/>
        <v/>
      </c>
      <c r="BK376" s="10">
        <f t="shared" si="250"/>
        <v>3</v>
      </c>
      <c r="BL376" s="3" t="str">
        <f t="shared" si="272"/>
        <v>割安</v>
      </c>
      <c r="BM376" s="3" t="str">
        <f t="shared" si="272"/>
        <v>コア</v>
      </c>
      <c r="BN376" s="3" t="str">
        <f t="shared" si="272"/>
        <v>市場P</v>
      </c>
      <c r="BO376" s="3" t="str">
        <f t="shared" si="272"/>
        <v>小型</v>
      </c>
      <c r="BP376" s="3" t="str">
        <f t="shared" si="272"/>
        <v>成長</v>
      </c>
      <c r="BQ376" s="10">
        <f t="shared" si="252"/>
        <v>10.74</v>
      </c>
      <c r="BR376" s="10">
        <f t="shared" si="253"/>
        <v>10.62</v>
      </c>
      <c r="BS376" s="10">
        <f t="shared" si="254"/>
        <v>10.34</v>
      </c>
      <c r="BT376" s="10">
        <f t="shared" si="255"/>
        <v>10.11</v>
      </c>
      <c r="BU376" s="10">
        <f t="shared" si="256"/>
        <v>10.06</v>
      </c>
    </row>
    <row r="377" spans="1:73" x14ac:dyDescent="0.2">
      <c r="A377" s="1">
        <v>201004</v>
      </c>
      <c r="B377" s="5">
        <v>309.82</v>
      </c>
      <c r="C377" s="1">
        <v>706.71</v>
      </c>
      <c r="D377" s="1">
        <v>121.77</v>
      </c>
      <c r="E377" s="1">
        <v>302.66000000000003</v>
      </c>
      <c r="F377" s="5">
        <v>683.09</v>
      </c>
      <c r="G377" s="5">
        <v>128.1</v>
      </c>
      <c r="H377" s="5">
        <v>249.04</v>
      </c>
      <c r="I377" s="1">
        <v>614.9</v>
      </c>
      <c r="J377" s="5">
        <v>111.41</v>
      </c>
      <c r="K377" s="1">
        <v>412.29</v>
      </c>
      <c r="L377" s="1">
        <v>722.67</v>
      </c>
      <c r="M377" s="1">
        <v>178.57</v>
      </c>
      <c r="N377" s="1">
        <v>395.12</v>
      </c>
      <c r="O377" s="1">
        <v>726.85</v>
      </c>
      <c r="P377" s="1">
        <v>155.94999999999999</v>
      </c>
      <c r="Q377" s="5">
        <v>354.56</v>
      </c>
      <c r="R377" s="1">
        <v>694.21</v>
      </c>
      <c r="S377" s="1">
        <v>118.28</v>
      </c>
      <c r="T377" s="1">
        <v>116.31</v>
      </c>
      <c r="U377" s="1">
        <v>176.57</v>
      </c>
      <c r="V377" s="1">
        <v>41.72</v>
      </c>
      <c r="W377" s="1">
        <v>132.75</v>
      </c>
      <c r="X377" s="1">
        <v>174.9</v>
      </c>
      <c r="Y377" s="1">
        <v>51.16</v>
      </c>
      <c r="Z377" s="5">
        <v>871.57</v>
      </c>
      <c r="AA377" s="1">
        <v>1165.7</v>
      </c>
      <c r="AB377" s="1">
        <v>611.30999999999995</v>
      </c>
      <c r="AC377" s="56">
        <f t="shared" si="231"/>
        <v>40269</v>
      </c>
      <c r="AD377" s="10">
        <f t="shared" si="232"/>
        <v>16.373641350642277</v>
      </c>
      <c r="AE377" s="10">
        <f t="shared" si="233"/>
        <v>22.443127509080462</v>
      </c>
      <c r="AF377" s="10">
        <f t="shared" si="234"/>
        <v>16.640906749098395</v>
      </c>
      <c r="AG377" s="10">
        <f t="shared" si="259"/>
        <v>26.846021751574135</v>
      </c>
      <c r="AH377" s="10"/>
      <c r="AI377" s="10">
        <f t="shared" si="269"/>
        <v>20.429171502791132</v>
      </c>
      <c r="AJ377" s="10">
        <f t="shared" si="235"/>
        <v>5</v>
      </c>
      <c r="AK377" s="10">
        <f t="shared" si="236"/>
        <v>2</v>
      </c>
      <c r="AL377" s="10">
        <f t="shared" si="237"/>
        <v>4</v>
      </c>
      <c r="AM377" s="10">
        <f t="shared" si="238"/>
        <v>1</v>
      </c>
      <c r="AN377" s="10" t="str">
        <f t="shared" si="239"/>
        <v/>
      </c>
      <c r="AO377" s="10">
        <f t="shared" si="240"/>
        <v>3</v>
      </c>
      <c r="AP377" s="11" t="str">
        <f t="shared" si="273"/>
        <v>小型</v>
      </c>
      <c r="AQ377" s="11" t="str">
        <f t="shared" si="273"/>
        <v>成長</v>
      </c>
      <c r="AR377" s="11" t="str">
        <f t="shared" si="273"/>
        <v>市場P</v>
      </c>
      <c r="AS377" s="11" t="str">
        <f t="shared" si="273"/>
        <v>コア</v>
      </c>
      <c r="AT377" s="11" t="str">
        <f t="shared" si="273"/>
        <v>割安</v>
      </c>
      <c r="AU377" s="10">
        <f t="shared" si="261"/>
        <v>26.85</v>
      </c>
      <c r="AV377" s="10">
        <f t="shared" si="262"/>
        <v>22.44</v>
      </c>
      <c r="AW377" s="10">
        <f t="shared" si="263"/>
        <v>20.43</v>
      </c>
      <c r="AX377" s="10">
        <f t="shared" si="264"/>
        <v>16.64</v>
      </c>
      <c r="AY377" s="10">
        <f t="shared" si="265"/>
        <v>16.37</v>
      </c>
      <c r="AZ377" s="10">
        <f t="shared" si="241"/>
        <v>0.36290441068438373</v>
      </c>
      <c r="BA377" s="10">
        <f t="shared" si="242"/>
        <v>0.48635080012551235</v>
      </c>
      <c r="BB377" s="10">
        <f t="shared" si="243"/>
        <v>-0.68195413758723733</v>
      </c>
      <c r="BC377" s="10">
        <f t="shared" si="244"/>
        <v>3.9277758236604399</v>
      </c>
      <c r="BD377" s="10"/>
      <c r="BE377" s="10">
        <f t="shared" si="266"/>
        <v>0.78983278210791319</v>
      </c>
      <c r="BF377" s="10">
        <f t="shared" si="245"/>
        <v>4</v>
      </c>
      <c r="BG377" s="10">
        <f t="shared" si="246"/>
        <v>3</v>
      </c>
      <c r="BH377" s="10">
        <f t="shared" si="247"/>
        <v>5</v>
      </c>
      <c r="BI377" s="10">
        <f t="shared" si="248"/>
        <v>1</v>
      </c>
      <c r="BJ377" s="10" t="str">
        <f t="shared" si="249"/>
        <v/>
      </c>
      <c r="BK377" s="10">
        <f t="shared" si="250"/>
        <v>2</v>
      </c>
      <c r="BL377" s="3" t="str">
        <f t="shared" si="272"/>
        <v>小型</v>
      </c>
      <c r="BM377" s="3" t="str">
        <f t="shared" si="272"/>
        <v>市場P</v>
      </c>
      <c r="BN377" s="3" t="str">
        <f t="shared" si="272"/>
        <v>成長</v>
      </c>
      <c r="BO377" s="3" t="str">
        <f t="shared" si="272"/>
        <v>割安</v>
      </c>
      <c r="BP377" s="3" t="str">
        <f t="shared" si="272"/>
        <v>コア</v>
      </c>
      <c r="BQ377" s="10">
        <f t="shared" si="252"/>
        <v>3.93</v>
      </c>
      <c r="BR377" s="10">
        <f t="shared" si="253"/>
        <v>0.79</v>
      </c>
      <c r="BS377" s="10">
        <f t="shared" si="254"/>
        <v>0.49</v>
      </c>
      <c r="BT377" s="10">
        <f t="shared" si="255"/>
        <v>0.36</v>
      </c>
      <c r="BU377" s="10">
        <f t="shared" si="256"/>
        <v>-0.68</v>
      </c>
    </row>
    <row r="378" spans="1:73" x14ac:dyDescent="0.2">
      <c r="A378" s="1">
        <v>201005</v>
      </c>
      <c r="B378" s="5">
        <v>276.31</v>
      </c>
      <c r="C378" s="1">
        <v>629.88</v>
      </c>
      <c r="D378" s="1">
        <v>108.66</v>
      </c>
      <c r="E378" s="1">
        <v>269.45999999999998</v>
      </c>
      <c r="F378" s="5">
        <v>608.17999999999995</v>
      </c>
      <c r="G378" s="5">
        <v>114.05</v>
      </c>
      <c r="H378" s="5">
        <v>221.62</v>
      </c>
      <c r="I378" s="1">
        <v>549.01</v>
      </c>
      <c r="J378" s="5">
        <v>98.87</v>
      </c>
      <c r="K378" s="1">
        <v>367.29</v>
      </c>
      <c r="L378" s="1">
        <v>641.05999999999995</v>
      </c>
      <c r="M378" s="1">
        <v>159.68</v>
      </c>
      <c r="N378" s="1">
        <v>353.14</v>
      </c>
      <c r="O378" s="1">
        <v>646.88</v>
      </c>
      <c r="P378" s="1">
        <v>140.06</v>
      </c>
      <c r="Q378" s="5">
        <v>319.62</v>
      </c>
      <c r="R378" s="1">
        <v>621.46</v>
      </c>
      <c r="S378" s="1">
        <v>108.27</v>
      </c>
      <c r="T378" s="1">
        <v>105.03</v>
      </c>
      <c r="U378" s="1">
        <v>158.16999999999999</v>
      </c>
      <c r="V378" s="1">
        <v>38.28</v>
      </c>
      <c r="W378" s="1">
        <v>119.27</v>
      </c>
      <c r="X378" s="1">
        <v>156.38</v>
      </c>
      <c r="Y378" s="1">
        <v>46.56</v>
      </c>
      <c r="Z378" s="5">
        <v>777.1</v>
      </c>
      <c r="AA378" s="1">
        <v>1038.75</v>
      </c>
      <c r="AB378" s="1">
        <v>545.35</v>
      </c>
      <c r="AC378" s="56">
        <f t="shared" si="231"/>
        <v>40299</v>
      </c>
      <c r="AD378" s="10">
        <f t="shared" si="232"/>
        <v>-2.2721429489651834</v>
      </c>
      <c r="AE378" s="10">
        <f t="shared" si="233"/>
        <v>1.4860295426232462</v>
      </c>
      <c r="AF378" s="10">
        <f t="shared" si="234"/>
        <v>-2.0940095423219729</v>
      </c>
      <c r="AG378" s="10">
        <f t="shared" si="259"/>
        <v>4.7350657010846398</v>
      </c>
      <c r="AH378" s="10"/>
      <c r="AI378" s="10">
        <f t="shared" si="269"/>
        <v>0.23475389536684599</v>
      </c>
      <c r="AJ378" s="10">
        <f t="shared" si="235"/>
        <v>5</v>
      </c>
      <c r="AK378" s="10">
        <f t="shared" si="236"/>
        <v>2</v>
      </c>
      <c r="AL378" s="10">
        <f t="shared" si="237"/>
        <v>4</v>
      </c>
      <c r="AM378" s="10">
        <f t="shared" si="238"/>
        <v>1</v>
      </c>
      <c r="AN378" s="10" t="str">
        <f t="shared" si="239"/>
        <v/>
      </c>
      <c r="AO378" s="10">
        <f t="shared" si="240"/>
        <v>3</v>
      </c>
      <c r="AP378" s="11" t="str">
        <f t="shared" si="273"/>
        <v>小型</v>
      </c>
      <c r="AQ378" s="11" t="str">
        <f t="shared" si="273"/>
        <v>成長</v>
      </c>
      <c r="AR378" s="11" t="str">
        <f t="shared" si="273"/>
        <v>市場P</v>
      </c>
      <c r="AS378" s="11" t="str">
        <f t="shared" si="273"/>
        <v>コア</v>
      </c>
      <c r="AT378" s="11" t="str">
        <f t="shared" si="273"/>
        <v>割安</v>
      </c>
      <c r="AU378" s="10">
        <f t="shared" si="261"/>
        <v>4.74</v>
      </c>
      <c r="AV378" s="10">
        <f t="shared" si="262"/>
        <v>1.49</v>
      </c>
      <c r="AW378" s="10">
        <f t="shared" si="263"/>
        <v>0.23</v>
      </c>
      <c r="AX378" s="10">
        <f t="shared" si="264"/>
        <v>-2.09</v>
      </c>
      <c r="AY378" s="10">
        <f t="shared" si="265"/>
        <v>-2.27</v>
      </c>
      <c r="AZ378" s="10">
        <f t="shared" si="241"/>
        <v>-10.966344112781634</v>
      </c>
      <c r="BA378" s="10">
        <f t="shared" si="242"/>
        <v>-10.967993754879002</v>
      </c>
      <c r="BB378" s="10">
        <f t="shared" si="243"/>
        <v>-11.010279473176999</v>
      </c>
      <c r="BC378" s="10">
        <f t="shared" si="244"/>
        <v>-9.854467509025266</v>
      </c>
      <c r="BD378" s="10"/>
      <c r="BE378" s="10">
        <f t="shared" si="266"/>
        <v>-10.839060545911405</v>
      </c>
      <c r="BF378" s="10">
        <f t="shared" si="245"/>
        <v>3</v>
      </c>
      <c r="BG378" s="10">
        <f t="shared" si="246"/>
        <v>4</v>
      </c>
      <c r="BH378" s="10">
        <f t="shared" si="247"/>
        <v>5</v>
      </c>
      <c r="BI378" s="10">
        <f t="shared" si="248"/>
        <v>1</v>
      </c>
      <c r="BJ378" s="10" t="str">
        <f t="shared" si="249"/>
        <v/>
      </c>
      <c r="BK378" s="10">
        <f t="shared" si="250"/>
        <v>2</v>
      </c>
      <c r="BL378" s="3" t="str">
        <f t="shared" si="272"/>
        <v>小型</v>
      </c>
      <c r="BM378" s="3" t="str">
        <f t="shared" si="272"/>
        <v>市場P</v>
      </c>
      <c r="BN378" s="3" t="str">
        <f t="shared" si="272"/>
        <v>割安</v>
      </c>
      <c r="BO378" s="3" t="str">
        <f t="shared" si="272"/>
        <v>成長</v>
      </c>
      <c r="BP378" s="3" t="str">
        <f t="shared" si="272"/>
        <v>コア</v>
      </c>
      <c r="BQ378" s="10">
        <f t="shared" si="252"/>
        <v>-9.85</v>
      </c>
      <c r="BR378" s="10">
        <f t="shared" si="253"/>
        <v>-10.84</v>
      </c>
      <c r="BS378" s="10">
        <f t="shared" si="254"/>
        <v>-10.97</v>
      </c>
      <c r="BT378" s="10">
        <f t="shared" si="255"/>
        <v>-10.97</v>
      </c>
      <c r="BU378" s="10">
        <f t="shared" si="256"/>
        <v>-11.01</v>
      </c>
    </row>
    <row r="379" spans="1:73" x14ac:dyDescent="0.2">
      <c r="A379" s="1">
        <v>201006</v>
      </c>
      <c r="B379" s="5">
        <v>264.60000000000002</v>
      </c>
      <c r="C379" s="1">
        <v>599.62</v>
      </c>
      <c r="D379" s="1">
        <v>104.66</v>
      </c>
      <c r="E379" s="1">
        <v>257.25</v>
      </c>
      <c r="F379" s="5">
        <v>575.16</v>
      </c>
      <c r="G379" s="5">
        <v>109.76</v>
      </c>
      <c r="H379" s="5">
        <v>210.33</v>
      </c>
      <c r="I379" s="1">
        <v>515.28</v>
      </c>
      <c r="J379" s="5">
        <v>94.7</v>
      </c>
      <c r="K379" s="1">
        <v>353.48</v>
      </c>
      <c r="L379" s="1">
        <v>612.26</v>
      </c>
      <c r="M379" s="1">
        <v>154.72</v>
      </c>
      <c r="N379" s="1">
        <v>341.14</v>
      </c>
      <c r="O379" s="1">
        <v>623.09</v>
      </c>
      <c r="P379" s="1">
        <v>135.75</v>
      </c>
      <c r="Q379" s="5">
        <v>311.79000000000002</v>
      </c>
      <c r="R379" s="1">
        <v>607.62</v>
      </c>
      <c r="S379" s="1">
        <v>105.09</v>
      </c>
      <c r="T379" s="1">
        <v>102.65</v>
      </c>
      <c r="U379" s="1">
        <v>155.04</v>
      </c>
      <c r="V379" s="1">
        <v>37.200000000000003</v>
      </c>
      <c r="W379" s="1">
        <v>115.89</v>
      </c>
      <c r="X379" s="1">
        <v>152.19</v>
      </c>
      <c r="Y379" s="1">
        <v>45.06</v>
      </c>
      <c r="Z379" s="5">
        <v>743.96</v>
      </c>
      <c r="AA379" s="1">
        <v>988.16</v>
      </c>
      <c r="AB379" s="1">
        <v>525.22</v>
      </c>
      <c r="AC379" s="56">
        <f t="shared" si="231"/>
        <v>40330</v>
      </c>
      <c r="AD379" s="10">
        <f t="shared" si="232"/>
        <v>-9.7462613962684621</v>
      </c>
      <c r="AE379" s="10">
        <f t="shared" si="233"/>
        <v>-5.3058407385040081</v>
      </c>
      <c r="AF379" s="10">
        <f t="shared" si="234"/>
        <v>-7.8429654296104712</v>
      </c>
      <c r="AG379" s="10">
        <f t="shared" si="259"/>
        <v>-4.8289124263606098</v>
      </c>
      <c r="AH379" s="10"/>
      <c r="AI379" s="10">
        <f t="shared" si="269"/>
        <v>-7.2322809117661757</v>
      </c>
      <c r="AJ379" s="10">
        <f t="shared" si="235"/>
        <v>5</v>
      </c>
      <c r="AK379" s="10">
        <f t="shared" si="236"/>
        <v>2</v>
      </c>
      <c r="AL379" s="10">
        <f t="shared" si="237"/>
        <v>4</v>
      </c>
      <c r="AM379" s="10">
        <f t="shared" si="238"/>
        <v>1</v>
      </c>
      <c r="AN379" s="10" t="str">
        <f t="shared" si="239"/>
        <v/>
      </c>
      <c r="AO379" s="10">
        <f t="shared" si="240"/>
        <v>3</v>
      </c>
      <c r="AP379" s="11" t="str">
        <f t="shared" si="273"/>
        <v>小型</v>
      </c>
      <c r="AQ379" s="11" t="str">
        <f t="shared" si="273"/>
        <v>成長</v>
      </c>
      <c r="AR379" s="11" t="str">
        <f t="shared" si="273"/>
        <v>市場P</v>
      </c>
      <c r="AS379" s="11" t="str">
        <f t="shared" si="273"/>
        <v>コア</v>
      </c>
      <c r="AT379" s="11" t="str">
        <f t="shared" si="273"/>
        <v>割安</v>
      </c>
      <c r="AU379" s="10">
        <f t="shared" si="261"/>
        <v>-4.83</v>
      </c>
      <c r="AV379" s="10">
        <f t="shared" si="262"/>
        <v>-5.31</v>
      </c>
      <c r="AW379" s="10">
        <f t="shared" si="263"/>
        <v>-7.23</v>
      </c>
      <c r="AX379" s="10">
        <f t="shared" si="264"/>
        <v>-7.84</v>
      </c>
      <c r="AY379" s="10">
        <f t="shared" si="265"/>
        <v>-9.75</v>
      </c>
      <c r="AZ379" s="10">
        <f t="shared" si="241"/>
        <v>-5.429313690025972</v>
      </c>
      <c r="BA379" s="10">
        <f t="shared" si="242"/>
        <v>-3.7615081104778514</v>
      </c>
      <c r="BB379" s="10">
        <f t="shared" si="243"/>
        <v>-5.0943055680895188</v>
      </c>
      <c r="BC379" s="10">
        <f t="shared" si="244"/>
        <v>-2.4497841186408853</v>
      </c>
      <c r="BD379" s="10"/>
      <c r="BE379" s="10">
        <f t="shared" si="266"/>
        <v>-4.2645734139750369</v>
      </c>
      <c r="BF379" s="10">
        <f t="shared" si="245"/>
        <v>5</v>
      </c>
      <c r="BG379" s="10">
        <f t="shared" si="246"/>
        <v>2</v>
      </c>
      <c r="BH379" s="10">
        <f t="shared" si="247"/>
        <v>4</v>
      </c>
      <c r="BI379" s="10">
        <f t="shared" si="248"/>
        <v>1</v>
      </c>
      <c r="BJ379" s="10" t="str">
        <f t="shared" si="249"/>
        <v/>
      </c>
      <c r="BK379" s="10">
        <f t="shared" si="250"/>
        <v>3</v>
      </c>
      <c r="BL379" s="3" t="str">
        <f t="shared" si="272"/>
        <v>小型</v>
      </c>
      <c r="BM379" s="3" t="str">
        <f t="shared" si="272"/>
        <v>成長</v>
      </c>
      <c r="BN379" s="3" t="str">
        <f t="shared" si="272"/>
        <v>市場P</v>
      </c>
      <c r="BO379" s="3" t="str">
        <f t="shared" si="272"/>
        <v>コア</v>
      </c>
      <c r="BP379" s="3" t="str">
        <f t="shared" si="272"/>
        <v>割安</v>
      </c>
      <c r="BQ379" s="10">
        <f t="shared" si="252"/>
        <v>-2.4500000000000002</v>
      </c>
      <c r="BR379" s="10">
        <f t="shared" si="253"/>
        <v>-3.76</v>
      </c>
      <c r="BS379" s="10">
        <f t="shared" si="254"/>
        <v>-4.26</v>
      </c>
      <c r="BT379" s="10">
        <f t="shared" si="255"/>
        <v>-5.09</v>
      </c>
      <c r="BU379" s="10">
        <f t="shared" si="256"/>
        <v>-5.43</v>
      </c>
    </row>
    <row r="380" spans="1:73" x14ac:dyDescent="0.2">
      <c r="A380" s="1">
        <v>201007</v>
      </c>
      <c r="B380" s="5">
        <v>267.20999999999998</v>
      </c>
      <c r="C380" s="1">
        <v>603.12</v>
      </c>
      <c r="D380" s="1">
        <v>106.09</v>
      </c>
      <c r="E380" s="1">
        <v>260.74</v>
      </c>
      <c r="F380" s="5">
        <v>581.29999999999995</v>
      </c>
      <c r="G380" s="5">
        <v>111.51</v>
      </c>
      <c r="H380" s="5">
        <v>214.59</v>
      </c>
      <c r="I380" s="1">
        <v>525.04</v>
      </c>
      <c r="J380" s="5">
        <v>96.72</v>
      </c>
      <c r="K380" s="1">
        <v>355.07</v>
      </c>
      <c r="L380" s="1">
        <v>612.22</v>
      </c>
      <c r="M380" s="1">
        <v>156.03</v>
      </c>
      <c r="N380" s="1">
        <v>341.05</v>
      </c>
      <c r="O380" s="1">
        <v>619.97</v>
      </c>
      <c r="P380" s="1">
        <v>136.43</v>
      </c>
      <c r="Q380" s="5">
        <v>307.87</v>
      </c>
      <c r="R380" s="1">
        <v>599.36</v>
      </c>
      <c r="S380" s="1">
        <v>104.01</v>
      </c>
      <c r="T380" s="1">
        <v>101.2</v>
      </c>
      <c r="U380" s="1">
        <v>152.77000000000001</v>
      </c>
      <c r="V380" s="1">
        <v>36.71</v>
      </c>
      <c r="W380" s="1">
        <v>114.81</v>
      </c>
      <c r="X380" s="1">
        <v>150.41</v>
      </c>
      <c r="Y380" s="1">
        <v>44.92</v>
      </c>
      <c r="Z380" s="5">
        <v>751.66</v>
      </c>
      <c r="AA380" s="1">
        <v>994.66</v>
      </c>
      <c r="AB380" s="1">
        <v>532.52</v>
      </c>
      <c r="AC380" s="56">
        <f t="shared" si="231"/>
        <v>40360</v>
      </c>
      <c r="AD380" s="10">
        <f t="shared" si="232"/>
        <v>-11.759794769039278</v>
      </c>
      <c r="AE380" s="10">
        <f t="shared" si="233"/>
        <v>-5.6997885835095126</v>
      </c>
      <c r="AF380" s="10">
        <f t="shared" si="234"/>
        <v>-9.0026291239080578</v>
      </c>
      <c r="AG380" s="10">
        <f t="shared" si="259"/>
        <v>-6.9147971216060977</v>
      </c>
      <c r="AH380" s="10"/>
      <c r="AI380" s="10">
        <f t="shared" si="269"/>
        <v>-8.4558330999037974</v>
      </c>
      <c r="AJ380" s="10">
        <f t="shared" si="235"/>
        <v>5</v>
      </c>
      <c r="AK380" s="10">
        <f t="shared" si="236"/>
        <v>1</v>
      </c>
      <c r="AL380" s="10">
        <f t="shared" si="237"/>
        <v>4</v>
      </c>
      <c r="AM380" s="10">
        <f t="shared" si="238"/>
        <v>2</v>
      </c>
      <c r="AN380" s="10" t="str">
        <f t="shared" si="239"/>
        <v/>
      </c>
      <c r="AO380" s="10">
        <f t="shared" si="240"/>
        <v>3</v>
      </c>
      <c r="AP380" s="11" t="str">
        <f t="shared" si="273"/>
        <v>成長</v>
      </c>
      <c r="AQ380" s="11" t="str">
        <f t="shared" si="273"/>
        <v>小型</v>
      </c>
      <c r="AR380" s="11" t="str">
        <f t="shared" si="273"/>
        <v>市場P</v>
      </c>
      <c r="AS380" s="11" t="str">
        <f t="shared" si="273"/>
        <v>コア</v>
      </c>
      <c r="AT380" s="11" t="str">
        <f t="shared" si="273"/>
        <v>割安</v>
      </c>
      <c r="AU380" s="10">
        <f t="shared" si="261"/>
        <v>-5.7</v>
      </c>
      <c r="AV380" s="10">
        <f t="shared" si="262"/>
        <v>-6.91</v>
      </c>
      <c r="AW380" s="10">
        <f t="shared" si="263"/>
        <v>-8.4600000000000009</v>
      </c>
      <c r="AX380" s="10">
        <f t="shared" si="264"/>
        <v>-9</v>
      </c>
      <c r="AY380" s="10">
        <f t="shared" si="265"/>
        <v>-11.76</v>
      </c>
      <c r="AZ380" s="10">
        <f t="shared" si="241"/>
        <v>1.0675290353988398</v>
      </c>
      <c r="BA380" s="10">
        <f t="shared" si="242"/>
        <v>1.5943877551020336</v>
      </c>
      <c r="BB380" s="10">
        <f t="shared" si="243"/>
        <v>2.0253886749393768</v>
      </c>
      <c r="BC380" s="10">
        <f t="shared" si="244"/>
        <v>-1.2572564867378788</v>
      </c>
      <c r="BD380" s="10"/>
      <c r="BE380" s="10">
        <f t="shared" si="266"/>
        <v>1.0350018818215956</v>
      </c>
      <c r="BF380" s="10">
        <f t="shared" si="245"/>
        <v>3</v>
      </c>
      <c r="BG380" s="10">
        <f t="shared" si="246"/>
        <v>2</v>
      </c>
      <c r="BH380" s="10">
        <f t="shared" si="247"/>
        <v>1</v>
      </c>
      <c r="BI380" s="10">
        <f t="shared" si="248"/>
        <v>5</v>
      </c>
      <c r="BJ380" s="10" t="str">
        <f t="shared" si="249"/>
        <v/>
      </c>
      <c r="BK380" s="10">
        <f t="shared" si="250"/>
        <v>4</v>
      </c>
      <c r="BL380" s="3" t="str">
        <f t="shared" si="272"/>
        <v>コア</v>
      </c>
      <c r="BM380" s="3" t="str">
        <f t="shared" si="272"/>
        <v>成長</v>
      </c>
      <c r="BN380" s="3" t="str">
        <f t="shared" si="272"/>
        <v>割安</v>
      </c>
      <c r="BO380" s="3" t="str">
        <f t="shared" si="272"/>
        <v>市場P</v>
      </c>
      <c r="BP380" s="3" t="str">
        <f t="shared" si="272"/>
        <v>小型</v>
      </c>
      <c r="BQ380" s="10">
        <f t="shared" si="252"/>
        <v>2.0299999999999998</v>
      </c>
      <c r="BR380" s="10">
        <f t="shared" si="253"/>
        <v>1.59</v>
      </c>
      <c r="BS380" s="10">
        <f t="shared" si="254"/>
        <v>1.07</v>
      </c>
      <c r="BT380" s="10">
        <f t="shared" si="255"/>
        <v>1.04</v>
      </c>
      <c r="BU380" s="10">
        <f t="shared" si="256"/>
        <v>-1.26</v>
      </c>
    </row>
    <row r="381" spans="1:73" x14ac:dyDescent="0.2">
      <c r="A381" s="1">
        <v>201008</v>
      </c>
      <c r="B381" s="5">
        <v>253.32</v>
      </c>
      <c r="C381" s="1">
        <v>571.16</v>
      </c>
      <c r="D381" s="1">
        <v>100.68</v>
      </c>
      <c r="E381" s="1">
        <v>247.37</v>
      </c>
      <c r="F381" s="5">
        <v>551.67999999999995</v>
      </c>
      <c r="G381" s="5">
        <v>105.76</v>
      </c>
      <c r="H381" s="5">
        <v>205.36</v>
      </c>
      <c r="I381" s="1">
        <v>503.56</v>
      </c>
      <c r="J381" s="5">
        <v>92.39</v>
      </c>
      <c r="K381" s="1">
        <v>332.85</v>
      </c>
      <c r="L381" s="1">
        <v>572.83000000000004</v>
      </c>
      <c r="M381" s="1">
        <v>146.51</v>
      </c>
      <c r="N381" s="1">
        <v>320.31</v>
      </c>
      <c r="O381" s="1">
        <v>580.77</v>
      </c>
      <c r="P381" s="1">
        <v>128.5</v>
      </c>
      <c r="Q381" s="5">
        <v>290.58</v>
      </c>
      <c r="R381" s="1">
        <v>562.64</v>
      </c>
      <c r="S381" s="1">
        <v>99.34</v>
      </c>
      <c r="T381" s="1">
        <v>95.67</v>
      </c>
      <c r="U381" s="1">
        <v>143.44999999999999</v>
      </c>
      <c r="V381" s="1">
        <v>35.18</v>
      </c>
      <c r="W381" s="1">
        <v>108.01</v>
      </c>
      <c r="X381" s="1">
        <v>141.13</v>
      </c>
      <c r="Y381" s="1">
        <v>42.55</v>
      </c>
      <c r="Z381" s="5">
        <v>712.75</v>
      </c>
      <c r="AA381" s="1">
        <v>942.21</v>
      </c>
      <c r="AB381" s="1">
        <v>505.43</v>
      </c>
      <c r="AC381" s="56">
        <f t="shared" si="231"/>
        <v>40391</v>
      </c>
      <c r="AD381" s="10">
        <f t="shared" si="232"/>
        <v>-16.669687632167239</v>
      </c>
      <c r="AE381" s="10">
        <f t="shared" si="233"/>
        <v>-12.297868811675928</v>
      </c>
      <c r="AF381" s="10">
        <f t="shared" si="234"/>
        <v>-14.028551094737718</v>
      </c>
      <c r="AG381" s="10">
        <f t="shared" si="259"/>
        <v>-14.845856288828985</v>
      </c>
      <c r="AH381" s="10"/>
      <c r="AI381" s="10">
        <f t="shared" si="269"/>
        <v>-14.511718281478636</v>
      </c>
      <c r="AJ381" s="10">
        <f t="shared" si="235"/>
        <v>5</v>
      </c>
      <c r="AK381" s="10">
        <f t="shared" si="236"/>
        <v>1</v>
      </c>
      <c r="AL381" s="10">
        <f t="shared" si="237"/>
        <v>2</v>
      </c>
      <c r="AM381" s="10">
        <f t="shared" si="238"/>
        <v>4</v>
      </c>
      <c r="AN381" s="10" t="str">
        <f t="shared" si="239"/>
        <v/>
      </c>
      <c r="AO381" s="10">
        <f t="shared" si="240"/>
        <v>3</v>
      </c>
      <c r="AP381" s="11" t="str">
        <f t="shared" si="273"/>
        <v>成長</v>
      </c>
      <c r="AQ381" s="11" t="str">
        <f t="shared" si="273"/>
        <v>コア</v>
      </c>
      <c r="AR381" s="11" t="str">
        <f t="shared" si="273"/>
        <v>市場P</v>
      </c>
      <c r="AS381" s="11" t="str">
        <f t="shared" si="273"/>
        <v>小型</v>
      </c>
      <c r="AT381" s="11" t="str">
        <f t="shared" si="273"/>
        <v>割安</v>
      </c>
      <c r="AU381" s="10">
        <f t="shared" si="261"/>
        <v>-12.3</v>
      </c>
      <c r="AV381" s="10">
        <f t="shared" si="262"/>
        <v>-14.03</v>
      </c>
      <c r="AW381" s="10">
        <f t="shared" si="263"/>
        <v>-14.51</v>
      </c>
      <c r="AX381" s="10">
        <f t="shared" si="264"/>
        <v>-14.85</v>
      </c>
      <c r="AY381" s="10">
        <f t="shared" si="265"/>
        <v>-16.670000000000002</v>
      </c>
      <c r="AZ381" s="10">
        <f t="shared" si="241"/>
        <v>-5.0954756580079197</v>
      </c>
      <c r="BA381" s="10">
        <f t="shared" si="242"/>
        <v>-5.1564882073356628</v>
      </c>
      <c r="BB381" s="10">
        <f t="shared" si="243"/>
        <v>-4.3012255929912762</v>
      </c>
      <c r="BC381" s="10">
        <f t="shared" si="244"/>
        <v>-5.6160067560983578</v>
      </c>
      <c r="BD381" s="10"/>
      <c r="BE381" s="10">
        <f t="shared" si="266"/>
        <v>-5.1765425857435492</v>
      </c>
      <c r="BF381" s="10">
        <f t="shared" si="245"/>
        <v>2</v>
      </c>
      <c r="BG381" s="10">
        <f t="shared" si="246"/>
        <v>3</v>
      </c>
      <c r="BH381" s="10">
        <f t="shared" si="247"/>
        <v>1</v>
      </c>
      <c r="BI381" s="10">
        <f t="shared" si="248"/>
        <v>5</v>
      </c>
      <c r="BJ381" s="10" t="str">
        <f t="shared" si="249"/>
        <v/>
      </c>
      <c r="BK381" s="10">
        <f t="shared" si="250"/>
        <v>4</v>
      </c>
      <c r="BL381" s="3" t="str">
        <f t="shared" si="272"/>
        <v>コア</v>
      </c>
      <c r="BM381" s="3" t="str">
        <f t="shared" si="272"/>
        <v>割安</v>
      </c>
      <c r="BN381" s="3" t="str">
        <f t="shared" si="272"/>
        <v>成長</v>
      </c>
      <c r="BO381" s="3" t="str">
        <f t="shared" si="272"/>
        <v>市場P</v>
      </c>
      <c r="BP381" s="3" t="str">
        <f t="shared" si="272"/>
        <v>小型</v>
      </c>
      <c r="BQ381" s="10">
        <f t="shared" si="252"/>
        <v>-4.3</v>
      </c>
      <c r="BR381" s="10">
        <f t="shared" si="253"/>
        <v>-5.0999999999999996</v>
      </c>
      <c r="BS381" s="10">
        <f t="shared" si="254"/>
        <v>-5.16</v>
      </c>
      <c r="BT381" s="10">
        <f t="shared" si="255"/>
        <v>-5.18</v>
      </c>
      <c r="BU381" s="10">
        <f t="shared" si="256"/>
        <v>-5.62</v>
      </c>
    </row>
    <row r="382" spans="1:73" x14ac:dyDescent="0.2">
      <c r="A382" s="1">
        <v>201009</v>
      </c>
      <c r="B382" s="5">
        <v>263.27999999999997</v>
      </c>
      <c r="C382" s="1">
        <v>589.13</v>
      </c>
      <c r="D382" s="1">
        <v>105.39</v>
      </c>
      <c r="E382" s="1">
        <v>257.27</v>
      </c>
      <c r="F382" s="5">
        <v>568.35</v>
      </c>
      <c r="G382" s="5">
        <v>110.87</v>
      </c>
      <c r="H382" s="5">
        <v>213.15</v>
      </c>
      <c r="I382" s="1">
        <v>514.73</v>
      </c>
      <c r="J382" s="5">
        <v>97.08</v>
      </c>
      <c r="K382" s="1">
        <v>347.18</v>
      </c>
      <c r="L382" s="1">
        <v>596.4</v>
      </c>
      <c r="M382" s="1">
        <v>153.05000000000001</v>
      </c>
      <c r="N382" s="1">
        <v>333.36</v>
      </c>
      <c r="O382" s="1">
        <v>603.70000000000005</v>
      </c>
      <c r="P382" s="1">
        <v>133.91</v>
      </c>
      <c r="Q382" s="5">
        <v>300.66000000000003</v>
      </c>
      <c r="R382" s="1">
        <v>583.21</v>
      </c>
      <c r="S382" s="1">
        <v>102.38</v>
      </c>
      <c r="T382" s="1">
        <v>99.13</v>
      </c>
      <c r="U382" s="1">
        <v>148.6</v>
      </c>
      <c r="V382" s="1">
        <v>36.479999999999997</v>
      </c>
      <c r="W382" s="1">
        <v>111.41</v>
      </c>
      <c r="X382" s="1">
        <v>146.47</v>
      </c>
      <c r="Y382" s="1">
        <v>43.18</v>
      </c>
      <c r="Z382" s="5">
        <v>740.89</v>
      </c>
      <c r="AA382" s="1">
        <v>971.66</v>
      </c>
      <c r="AB382" s="1">
        <v>529.24</v>
      </c>
      <c r="AC382" s="56">
        <f t="shared" si="231"/>
        <v>40422</v>
      </c>
      <c r="AD382" s="10">
        <f t="shared" si="232"/>
        <v>-9.3294832729767236</v>
      </c>
      <c r="AE382" s="10">
        <f t="shared" si="233"/>
        <v>-3.8421509106678187</v>
      </c>
      <c r="AF382" s="10">
        <f t="shared" si="234"/>
        <v>-5.4179978700745535</v>
      </c>
      <c r="AG382" s="10">
        <f t="shared" si="259"/>
        <v>-7.9001378465308525</v>
      </c>
      <c r="AH382" s="10"/>
      <c r="AI382" s="10">
        <f t="shared" si="269"/>
        <v>-6.6689341546678822</v>
      </c>
      <c r="AJ382" s="10">
        <f t="shared" si="235"/>
        <v>5</v>
      </c>
      <c r="AK382" s="10">
        <f t="shared" si="236"/>
        <v>1</v>
      </c>
      <c r="AL382" s="10">
        <f t="shared" si="237"/>
        <v>2</v>
      </c>
      <c r="AM382" s="10">
        <f t="shared" si="238"/>
        <v>4</v>
      </c>
      <c r="AN382" s="10" t="str">
        <f t="shared" si="239"/>
        <v/>
      </c>
      <c r="AO382" s="10">
        <f t="shared" si="240"/>
        <v>3</v>
      </c>
      <c r="AP382" s="11" t="str">
        <f t="shared" si="273"/>
        <v>成長</v>
      </c>
      <c r="AQ382" s="11" t="str">
        <f t="shared" si="273"/>
        <v>コア</v>
      </c>
      <c r="AR382" s="11" t="str">
        <f t="shared" si="273"/>
        <v>市場P</v>
      </c>
      <c r="AS382" s="11" t="str">
        <f t="shared" si="273"/>
        <v>小型</v>
      </c>
      <c r="AT382" s="11" t="str">
        <f t="shared" si="273"/>
        <v>割安</v>
      </c>
      <c r="AU382" s="10">
        <f t="shared" si="261"/>
        <v>-3.84</v>
      </c>
      <c r="AV382" s="10">
        <f t="shared" si="262"/>
        <v>-5.42</v>
      </c>
      <c r="AW382" s="10">
        <f t="shared" si="263"/>
        <v>-6.67</v>
      </c>
      <c r="AX382" s="10">
        <f t="shared" si="264"/>
        <v>-7.9</v>
      </c>
      <c r="AY382" s="10">
        <f t="shared" si="265"/>
        <v>-9.33</v>
      </c>
      <c r="AZ382" s="10">
        <f t="shared" si="241"/>
        <v>3.0216792343387588</v>
      </c>
      <c r="BA382" s="10">
        <f t="shared" si="242"/>
        <v>4.8316944024205721</v>
      </c>
      <c r="BB382" s="10">
        <f t="shared" si="243"/>
        <v>3.7933385274639519</v>
      </c>
      <c r="BC382" s="10">
        <f t="shared" si="244"/>
        <v>3.4689242205244719</v>
      </c>
      <c r="BD382" s="10"/>
      <c r="BE382" s="10">
        <f t="shared" si="266"/>
        <v>3.9480883900385733</v>
      </c>
      <c r="BF382" s="10">
        <f t="shared" si="245"/>
        <v>5</v>
      </c>
      <c r="BG382" s="10">
        <f t="shared" si="246"/>
        <v>1</v>
      </c>
      <c r="BH382" s="10">
        <f t="shared" si="247"/>
        <v>3</v>
      </c>
      <c r="BI382" s="10">
        <f t="shared" si="248"/>
        <v>4</v>
      </c>
      <c r="BJ382" s="10" t="str">
        <f t="shared" si="249"/>
        <v/>
      </c>
      <c r="BK382" s="10">
        <f t="shared" si="250"/>
        <v>2</v>
      </c>
      <c r="BL382" s="3" t="str">
        <f t="shared" si="272"/>
        <v>成長</v>
      </c>
      <c r="BM382" s="3" t="str">
        <f t="shared" si="272"/>
        <v>市場P</v>
      </c>
      <c r="BN382" s="3" t="str">
        <f t="shared" si="272"/>
        <v>コア</v>
      </c>
      <c r="BO382" s="3" t="str">
        <f t="shared" si="272"/>
        <v>小型</v>
      </c>
      <c r="BP382" s="3" t="str">
        <f t="shared" si="272"/>
        <v>割安</v>
      </c>
      <c r="BQ382" s="10">
        <f t="shared" si="252"/>
        <v>4.83</v>
      </c>
      <c r="BR382" s="10">
        <f t="shared" si="253"/>
        <v>3.95</v>
      </c>
      <c r="BS382" s="10">
        <f t="shared" si="254"/>
        <v>3.79</v>
      </c>
      <c r="BT382" s="10">
        <f t="shared" si="255"/>
        <v>3.47</v>
      </c>
      <c r="BU382" s="10">
        <f t="shared" si="256"/>
        <v>3.02</v>
      </c>
    </row>
    <row r="383" spans="1:73" x14ac:dyDescent="0.2">
      <c r="A383" s="1">
        <v>201010</v>
      </c>
      <c r="B383" s="5">
        <v>257.93</v>
      </c>
      <c r="C383" s="1">
        <v>578.24</v>
      </c>
      <c r="D383" s="1">
        <v>103.07</v>
      </c>
      <c r="E383" s="1">
        <v>253.34</v>
      </c>
      <c r="F383" s="5">
        <v>562.4</v>
      </c>
      <c r="G383" s="5">
        <v>108.73</v>
      </c>
      <c r="H383" s="5">
        <v>210.45</v>
      </c>
      <c r="I383" s="1">
        <v>509.03</v>
      </c>
      <c r="J383" s="5">
        <v>95.73</v>
      </c>
      <c r="K383" s="1">
        <v>340.59</v>
      </c>
      <c r="L383" s="1">
        <v>590.64</v>
      </c>
      <c r="M383" s="1">
        <v>148.91999999999999</v>
      </c>
      <c r="N383" s="1">
        <v>324.02</v>
      </c>
      <c r="O383" s="1">
        <v>588.74</v>
      </c>
      <c r="P383" s="1">
        <v>129.68</v>
      </c>
      <c r="Q383" s="5">
        <v>285.12</v>
      </c>
      <c r="R383" s="1">
        <v>553.13</v>
      </c>
      <c r="S383" s="1">
        <v>97.07</v>
      </c>
      <c r="T383" s="1">
        <v>94.57</v>
      </c>
      <c r="U383" s="1">
        <v>142.15</v>
      </c>
      <c r="V383" s="1">
        <v>34.61</v>
      </c>
      <c r="W383" s="1">
        <v>104.35</v>
      </c>
      <c r="X383" s="1">
        <v>136.66</v>
      </c>
      <c r="Y383" s="1">
        <v>40.86</v>
      </c>
      <c r="Z383" s="5">
        <v>726.66</v>
      </c>
      <c r="AA383" s="1">
        <v>955.42</v>
      </c>
      <c r="AB383" s="1">
        <v>517.86</v>
      </c>
      <c r="AC383" s="56">
        <f t="shared" si="231"/>
        <v>40452</v>
      </c>
      <c r="AD383" s="10">
        <f t="shared" si="232"/>
        <v>-9.1379087501615714</v>
      </c>
      <c r="AE383" s="10">
        <f t="shared" si="233"/>
        <v>-3.80429974343095</v>
      </c>
      <c r="AF383" s="10">
        <f t="shared" si="234"/>
        <v>-5.5473273192406136</v>
      </c>
      <c r="AG383" s="10">
        <f t="shared" si="259"/>
        <v>-10.443823224550053</v>
      </c>
      <c r="AH383" s="10"/>
      <c r="AI383" s="10">
        <f t="shared" si="269"/>
        <v>-6.8265162200282115</v>
      </c>
      <c r="AJ383" s="10">
        <f t="shared" si="235"/>
        <v>4</v>
      </c>
      <c r="AK383" s="10">
        <f t="shared" si="236"/>
        <v>1</v>
      </c>
      <c r="AL383" s="10">
        <f t="shared" si="237"/>
        <v>2</v>
      </c>
      <c r="AM383" s="10">
        <f t="shared" si="238"/>
        <v>5</v>
      </c>
      <c r="AN383" s="10" t="str">
        <f t="shared" si="239"/>
        <v/>
      </c>
      <c r="AO383" s="10">
        <f t="shared" si="240"/>
        <v>3</v>
      </c>
      <c r="AP383" s="11" t="str">
        <f t="shared" si="273"/>
        <v>成長</v>
      </c>
      <c r="AQ383" s="11" t="str">
        <f t="shared" si="273"/>
        <v>コア</v>
      </c>
      <c r="AR383" s="11" t="str">
        <f t="shared" si="273"/>
        <v>市場P</v>
      </c>
      <c r="AS383" s="11" t="str">
        <f t="shared" si="273"/>
        <v>割安</v>
      </c>
      <c r="AT383" s="11" t="str">
        <f t="shared" si="273"/>
        <v>小型</v>
      </c>
      <c r="AU383" s="10">
        <f t="shared" si="261"/>
        <v>-3.8</v>
      </c>
      <c r="AV383" s="10">
        <f t="shared" si="262"/>
        <v>-5.55</v>
      </c>
      <c r="AW383" s="10">
        <f t="shared" si="263"/>
        <v>-6.83</v>
      </c>
      <c r="AX383" s="10">
        <f t="shared" si="264"/>
        <v>-9.14</v>
      </c>
      <c r="AY383" s="10">
        <f t="shared" si="265"/>
        <v>-10.44</v>
      </c>
      <c r="AZ383" s="10">
        <f t="shared" si="241"/>
        <v>-1.0468901205243353</v>
      </c>
      <c r="BA383" s="10">
        <f t="shared" si="242"/>
        <v>-1.9301885090646675</v>
      </c>
      <c r="BB383" s="10">
        <f t="shared" si="243"/>
        <v>-1.2667135819845243</v>
      </c>
      <c r="BC383" s="10">
        <f t="shared" si="244"/>
        <v>-5.1686290161644504</v>
      </c>
      <c r="BD383" s="10"/>
      <c r="BE383" s="10">
        <f t="shared" si="266"/>
        <v>-1.9206629864082392</v>
      </c>
      <c r="BF383" s="10">
        <f t="shared" si="245"/>
        <v>1</v>
      </c>
      <c r="BG383" s="10">
        <f t="shared" si="246"/>
        <v>4</v>
      </c>
      <c r="BH383" s="10">
        <f t="shared" si="247"/>
        <v>2</v>
      </c>
      <c r="BI383" s="10">
        <f t="shared" si="248"/>
        <v>5</v>
      </c>
      <c r="BJ383" s="10" t="str">
        <f t="shared" si="249"/>
        <v/>
      </c>
      <c r="BK383" s="10">
        <f t="shared" si="250"/>
        <v>3</v>
      </c>
      <c r="BL383" s="3" t="str">
        <f t="shared" si="272"/>
        <v>割安</v>
      </c>
      <c r="BM383" s="3" t="str">
        <f t="shared" si="272"/>
        <v>コア</v>
      </c>
      <c r="BN383" s="3" t="str">
        <f t="shared" si="272"/>
        <v>市場P</v>
      </c>
      <c r="BO383" s="3" t="str">
        <f t="shared" si="272"/>
        <v>成長</v>
      </c>
      <c r="BP383" s="3" t="str">
        <f t="shared" si="272"/>
        <v>小型</v>
      </c>
      <c r="BQ383" s="10">
        <f t="shared" si="252"/>
        <v>-1.05</v>
      </c>
      <c r="BR383" s="10">
        <f t="shared" si="253"/>
        <v>-1.27</v>
      </c>
      <c r="BS383" s="10">
        <f t="shared" si="254"/>
        <v>-1.92</v>
      </c>
      <c r="BT383" s="10">
        <f t="shared" si="255"/>
        <v>-1.93</v>
      </c>
      <c r="BU383" s="10">
        <f t="shared" si="256"/>
        <v>-5.17</v>
      </c>
    </row>
    <row r="384" spans="1:73" x14ac:dyDescent="0.2">
      <c r="A384" s="1">
        <v>201011</v>
      </c>
      <c r="B384" s="5">
        <v>273.5</v>
      </c>
      <c r="C384" s="1">
        <v>612.48</v>
      </c>
      <c r="D384" s="1">
        <v>109.4</v>
      </c>
      <c r="E384" s="1">
        <v>268.41000000000003</v>
      </c>
      <c r="F384" s="5">
        <v>594.35</v>
      </c>
      <c r="G384" s="5">
        <v>115.44</v>
      </c>
      <c r="H384" s="5">
        <v>223.33</v>
      </c>
      <c r="I384" s="1">
        <v>540.38</v>
      </c>
      <c r="J384" s="5">
        <v>101.56</v>
      </c>
      <c r="K384" s="1">
        <v>360.03</v>
      </c>
      <c r="L384" s="1">
        <v>620.42999999999995</v>
      </c>
      <c r="M384" s="1">
        <v>158.29</v>
      </c>
      <c r="N384" s="1">
        <v>343.28</v>
      </c>
      <c r="O384" s="1">
        <v>622.39</v>
      </c>
      <c r="P384" s="1">
        <v>137.72</v>
      </c>
      <c r="Q384" s="5">
        <v>303.87</v>
      </c>
      <c r="R384" s="1">
        <v>591.62</v>
      </c>
      <c r="S384" s="1">
        <v>102.64</v>
      </c>
      <c r="T384" s="1">
        <v>100.37</v>
      </c>
      <c r="U384" s="1">
        <v>151.35</v>
      </c>
      <c r="V384" s="1">
        <v>36.5</v>
      </c>
      <c r="W384" s="1">
        <v>112.18</v>
      </c>
      <c r="X384" s="1">
        <v>147.44999999999999</v>
      </c>
      <c r="Y384" s="1">
        <v>43.51</v>
      </c>
      <c r="Z384" s="5">
        <v>770.27</v>
      </c>
      <c r="AA384" s="1">
        <v>1011.31</v>
      </c>
      <c r="AB384" s="1">
        <v>549.67999999999995</v>
      </c>
      <c r="AC384" s="56">
        <f t="shared" si="231"/>
        <v>40483</v>
      </c>
      <c r="AD384" s="10">
        <f t="shared" si="232"/>
        <v>3.4984153519311834</v>
      </c>
      <c r="AE384" s="10">
        <f t="shared" si="233"/>
        <v>6.7900092506937959</v>
      </c>
      <c r="AF384" s="10">
        <f t="shared" si="234"/>
        <v>5.6533257640268841</v>
      </c>
      <c r="AG384" s="10">
        <f t="shared" si="259"/>
        <v>3.9262628680871492</v>
      </c>
      <c r="AH384" s="10"/>
      <c r="AI384" s="10">
        <f t="shared" si="269"/>
        <v>5.1390898419371611</v>
      </c>
      <c r="AJ384" s="10">
        <f t="shared" si="235"/>
        <v>5</v>
      </c>
      <c r="AK384" s="10">
        <f t="shared" si="236"/>
        <v>1</v>
      </c>
      <c r="AL384" s="10">
        <f t="shared" si="237"/>
        <v>2</v>
      </c>
      <c r="AM384" s="10">
        <f t="shared" si="238"/>
        <v>4</v>
      </c>
      <c r="AN384" s="10" t="str">
        <f t="shared" si="239"/>
        <v/>
      </c>
      <c r="AO384" s="10">
        <f t="shared" si="240"/>
        <v>3</v>
      </c>
      <c r="AP384" s="11" t="str">
        <f t="shared" si="273"/>
        <v>成長</v>
      </c>
      <c r="AQ384" s="11" t="str">
        <f t="shared" si="273"/>
        <v>コア</v>
      </c>
      <c r="AR384" s="11" t="str">
        <f t="shared" si="273"/>
        <v>市場P</v>
      </c>
      <c r="AS384" s="11" t="str">
        <f t="shared" si="273"/>
        <v>小型</v>
      </c>
      <c r="AT384" s="11" t="str">
        <f t="shared" si="273"/>
        <v>割安</v>
      </c>
      <c r="AU384" s="10">
        <f t="shared" si="261"/>
        <v>6.79</v>
      </c>
      <c r="AV384" s="10">
        <f t="shared" si="262"/>
        <v>5.65</v>
      </c>
      <c r="AW384" s="10">
        <f t="shared" si="263"/>
        <v>5.14</v>
      </c>
      <c r="AX384" s="10">
        <f t="shared" si="264"/>
        <v>3.93</v>
      </c>
      <c r="AY384" s="10">
        <f t="shared" si="265"/>
        <v>3.5</v>
      </c>
      <c r="AZ384" s="10">
        <f t="shared" si="241"/>
        <v>5.6810099573257444</v>
      </c>
      <c r="BA384" s="10">
        <f t="shared" si="242"/>
        <v>6.1712498850363229</v>
      </c>
      <c r="BB384" s="10">
        <f t="shared" si="243"/>
        <v>6.1202185792349928</v>
      </c>
      <c r="BC384" s="10">
        <f t="shared" si="244"/>
        <v>6.5761784511784604</v>
      </c>
      <c r="BD384" s="10"/>
      <c r="BE384" s="10">
        <f t="shared" si="266"/>
        <v>6.0014312057908858</v>
      </c>
      <c r="BF384" s="10">
        <f t="shared" si="245"/>
        <v>5</v>
      </c>
      <c r="BG384" s="10">
        <f t="shared" si="246"/>
        <v>2</v>
      </c>
      <c r="BH384" s="10">
        <f t="shared" si="247"/>
        <v>3</v>
      </c>
      <c r="BI384" s="10">
        <f t="shared" si="248"/>
        <v>1</v>
      </c>
      <c r="BJ384" s="10" t="str">
        <f t="shared" si="249"/>
        <v/>
      </c>
      <c r="BK384" s="10">
        <f t="shared" si="250"/>
        <v>4</v>
      </c>
      <c r="BL384" s="3" t="str">
        <f t="shared" ref="BL384:BP393" si="274">INDEX($BF$12:$BK$12,MATCH(BL$12,$BF384:$BK384,0))</f>
        <v>小型</v>
      </c>
      <c r="BM384" s="3" t="str">
        <f t="shared" si="274"/>
        <v>成長</v>
      </c>
      <c r="BN384" s="3" t="str">
        <f t="shared" si="274"/>
        <v>コア</v>
      </c>
      <c r="BO384" s="3" t="str">
        <f t="shared" si="274"/>
        <v>市場P</v>
      </c>
      <c r="BP384" s="3" t="str">
        <f t="shared" si="274"/>
        <v>割安</v>
      </c>
      <c r="BQ384" s="10">
        <f t="shared" si="252"/>
        <v>6.58</v>
      </c>
      <c r="BR384" s="10">
        <f t="shared" si="253"/>
        <v>6.17</v>
      </c>
      <c r="BS384" s="10">
        <f t="shared" si="254"/>
        <v>6.12</v>
      </c>
      <c r="BT384" s="10">
        <f t="shared" si="255"/>
        <v>6</v>
      </c>
      <c r="BU384" s="10">
        <f t="shared" si="256"/>
        <v>5.68</v>
      </c>
    </row>
    <row r="385" spans="1:73" x14ac:dyDescent="0.2">
      <c r="A385" s="1">
        <v>201012</v>
      </c>
      <c r="B385" s="5">
        <v>285.74</v>
      </c>
      <c r="C385" s="1">
        <v>642.92999999999995</v>
      </c>
      <c r="D385" s="1">
        <v>113.73</v>
      </c>
      <c r="E385" s="1">
        <v>279.52999999999997</v>
      </c>
      <c r="F385" s="5">
        <v>620.71</v>
      </c>
      <c r="G385" s="5">
        <v>119.91</v>
      </c>
      <c r="H385" s="5">
        <v>232.68</v>
      </c>
      <c r="I385" s="1">
        <v>563.33000000000004</v>
      </c>
      <c r="J385" s="5">
        <v>105.76</v>
      </c>
      <c r="K385" s="1">
        <v>374.68</v>
      </c>
      <c r="L385" s="1">
        <v>649.62</v>
      </c>
      <c r="M385" s="1">
        <v>163.77000000000001</v>
      </c>
      <c r="N385" s="1">
        <v>359.68</v>
      </c>
      <c r="O385" s="1">
        <v>657.32</v>
      </c>
      <c r="P385" s="1">
        <v>142.87</v>
      </c>
      <c r="Q385" s="5">
        <v>323.19</v>
      </c>
      <c r="R385" s="1">
        <v>633.23</v>
      </c>
      <c r="S385" s="1">
        <v>107.57</v>
      </c>
      <c r="T385" s="1">
        <v>106.3</v>
      </c>
      <c r="U385" s="1">
        <v>161.37</v>
      </c>
      <c r="V385" s="1">
        <v>38.130000000000003</v>
      </c>
      <c r="W385" s="1">
        <v>120.3</v>
      </c>
      <c r="X385" s="1">
        <v>158.84</v>
      </c>
      <c r="Y385" s="1">
        <v>45.97</v>
      </c>
      <c r="Z385" s="5">
        <v>804.41</v>
      </c>
      <c r="AA385" s="1">
        <v>1060.8800000000001</v>
      </c>
      <c r="AB385" s="1">
        <v>571.38</v>
      </c>
      <c r="AC385" s="56">
        <f t="shared" si="231"/>
        <v>40513</v>
      </c>
      <c r="AD385" s="10">
        <f t="shared" si="232"/>
        <v>1.5626022645461202</v>
      </c>
      <c r="AE385" s="10">
        <f t="shared" si="233"/>
        <v>0.46920821114369016</v>
      </c>
      <c r="AF385" s="10">
        <f t="shared" si="234"/>
        <v>0.9501496811141541</v>
      </c>
      <c r="AG385" s="10">
        <f t="shared" si="259"/>
        <v>4.1574011408682221</v>
      </c>
      <c r="AH385" s="10"/>
      <c r="AI385" s="10">
        <f t="shared" si="269"/>
        <v>1.3685338037930928</v>
      </c>
      <c r="AJ385" s="10">
        <f t="shared" si="235"/>
        <v>2</v>
      </c>
      <c r="AK385" s="10">
        <f t="shared" si="236"/>
        <v>5</v>
      </c>
      <c r="AL385" s="10">
        <f t="shared" si="237"/>
        <v>4</v>
      </c>
      <c r="AM385" s="10">
        <f t="shared" si="238"/>
        <v>1</v>
      </c>
      <c r="AN385" s="10" t="str">
        <f t="shared" si="239"/>
        <v/>
      </c>
      <c r="AO385" s="10">
        <f t="shared" si="240"/>
        <v>3</v>
      </c>
      <c r="AP385" s="11" t="str">
        <f t="shared" ref="AP385:AT394" si="275">INDEX($AJ$12:$AO$12,MATCH(AP$12,$AJ385:$AO385,0))</f>
        <v>小型</v>
      </c>
      <c r="AQ385" s="11" t="str">
        <f t="shared" si="275"/>
        <v>割安</v>
      </c>
      <c r="AR385" s="11" t="str">
        <f t="shared" si="275"/>
        <v>市場P</v>
      </c>
      <c r="AS385" s="11" t="str">
        <f t="shared" si="275"/>
        <v>コア</v>
      </c>
      <c r="AT385" s="11" t="str">
        <f t="shared" si="275"/>
        <v>成長</v>
      </c>
      <c r="AU385" s="10">
        <f t="shared" si="261"/>
        <v>4.16</v>
      </c>
      <c r="AV385" s="10">
        <f t="shared" si="262"/>
        <v>1.56</v>
      </c>
      <c r="AW385" s="10">
        <f t="shared" si="263"/>
        <v>1.37</v>
      </c>
      <c r="AX385" s="10">
        <f t="shared" si="264"/>
        <v>0.95</v>
      </c>
      <c r="AY385" s="10">
        <f t="shared" si="265"/>
        <v>0.47</v>
      </c>
      <c r="AZ385" s="10">
        <f t="shared" si="241"/>
        <v>4.4350971649701476</v>
      </c>
      <c r="BA385" s="10">
        <f t="shared" si="242"/>
        <v>3.87214137214138</v>
      </c>
      <c r="BB385" s="10">
        <f t="shared" si="243"/>
        <v>4.1866296511888113</v>
      </c>
      <c r="BC385" s="10">
        <f t="shared" si="244"/>
        <v>6.3579820317898994</v>
      </c>
      <c r="BD385" s="10"/>
      <c r="BE385" s="10">
        <f t="shared" si="266"/>
        <v>4.4322120814779264</v>
      </c>
      <c r="BF385" s="10">
        <f t="shared" si="245"/>
        <v>2</v>
      </c>
      <c r="BG385" s="10">
        <f t="shared" si="246"/>
        <v>5</v>
      </c>
      <c r="BH385" s="10">
        <f t="shared" si="247"/>
        <v>4</v>
      </c>
      <c r="BI385" s="10">
        <f t="shared" si="248"/>
        <v>1</v>
      </c>
      <c r="BJ385" s="10" t="str">
        <f t="shared" si="249"/>
        <v/>
      </c>
      <c r="BK385" s="10">
        <f t="shared" si="250"/>
        <v>3</v>
      </c>
      <c r="BL385" s="3" t="str">
        <f t="shared" si="274"/>
        <v>小型</v>
      </c>
      <c r="BM385" s="3" t="str">
        <f t="shared" si="274"/>
        <v>割安</v>
      </c>
      <c r="BN385" s="3" t="str">
        <f t="shared" si="274"/>
        <v>市場P</v>
      </c>
      <c r="BO385" s="3" t="str">
        <f t="shared" si="274"/>
        <v>コア</v>
      </c>
      <c r="BP385" s="3" t="str">
        <f t="shared" si="274"/>
        <v>成長</v>
      </c>
      <c r="BQ385" s="10">
        <f t="shared" si="252"/>
        <v>6.36</v>
      </c>
      <c r="BR385" s="10">
        <f t="shared" si="253"/>
        <v>4.4400000000000004</v>
      </c>
      <c r="BS385" s="10">
        <f t="shared" si="254"/>
        <v>4.43</v>
      </c>
      <c r="BT385" s="10">
        <f t="shared" si="255"/>
        <v>4.1900000000000004</v>
      </c>
      <c r="BU385" s="10">
        <f t="shared" si="256"/>
        <v>3.87</v>
      </c>
    </row>
    <row r="386" spans="1:73" x14ac:dyDescent="0.2">
      <c r="A386" s="1">
        <v>201101</v>
      </c>
      <c r="B386" s="5">
        <v>289.31</v>
      </c>
      <c r="C386" s="1">
        <v>649.29</v>
      </c>
      <c r="D386" s="1">
        <v>115.46</v>
      </c>
      <c r="E386" s="1">
        <v>282.42</v>
      </c>
      <c r="F386" s="5">
        <v>624.92999999999995</v>
      </c>
      <c r="G386" s="5">
        <v>121.55</v>
      </c>
      <c r="H386" s="5">
        <v>235.19</v>
      </c>
      <c r="I386" s="1">
        <v>566.19000000000005</v>
      </c>
      <c r="J386" s="5">
        <v>107.43</v>
      </c>
      <c r="K386" s="1">
        <v>378.33</v>
      </c>
      <c r="L386" s="1">
        <v>655.65</v>
      </c>
      <c r="M386" s="1">
        <v>165.44</v>
      </c>
      <c r="N386" s="1">
        <v>364.83</v>
      </c>
      <c r="O386" s="1">
        <v>666.58</v>
      </c>
      <c r="P386" s="1">
        <v>144.94999999999999</v>
      </c>
      <c r="Q386" s="5">
        <v>331.03</v>
      </c>
      <c r="R386" s="1">
        <v>646.82000000000005</v>
      </c>
      <c r="S386" s="1">
        <v>110.88</v>
      </c>
      <c r="T386" s="1">
        <v>108.58</v>
      </c>
      <c r="U386" s="1">
        <v>163.86</v>
      </c>
      <c r="V386" s="1">
        <v>39.409999999999997</v>
      </c>
      <c r="W386" s="1">
        <v>123.85</v>
      </c>
      <c r="X386" s="1">
        <v>163.83000000000001</v>
      </c>
      <c r="Y386" s="1">
        <v>47.05</v>
      </c>
      <c r="Z386" s="5">
        <v>813.99</v>
      </c>
      <c r="AA386" s="1">
        <v>1070.19</v>
      </c>
      <c r="AB386" s="1">
        <v>580.04</v>
      </c>
      <c r="AC386" s="56">
        <f t="shared" si="231"/>
        <v>40544</v>
      </c>
      <c r="AD386" s="10">
        <f t="shared" si="232"/>
        <v>1.1279047187520153</v>
      </c>
      <c r="AE386" s="10">
        <f t="shared" si="233"/>
        <v>3.9510818438381889</v>
      </c>
      <c r="AF386" s="10">
        <f t="shared" si="234"/>
        <v>2.5731606262811235</v>
      </c>
      <c r="AG386" s="10">
        <f t="shared" si="259"/>
        <v>6.8838590939911404</v>
      </c>
      <c r="AH386" s="10"/>
      <c r="AI386" s="10">
        <f t="shared" si="269"/>
        <v>3.1699155872138673</v>
      </c>
      <c r="AJ386" s="10">
        <f t="shared" si="235"/>
        <v>5</v>
      </c>
      <c r="AK386" s="10">
        <f t="shared" si="236"/>
        <v>2</v>
      </c>
      <c r="AL386" s="10">
        <f t="shared" si="237"/>
        <v>4</v>
      </c>
      <c r="AM386" s="10">
        <f t="shared" si="238"/>
        <v>1</v>
      </c>
      <c r="AN386" s="10" t="str">
        <f t="shared" si="239"/>
        <v/>
      </c>
      <c r="AO386" s="10">
        <f t="shared" si="240"/>
        <v>3</v>
      </c>
      <c r="AP386" s="11" t="str">
        <f t="shared" si="275"/>
        <v>小型</v>
      </c>
      <c r="AQ386" s="11" t="str">
        <f t="shared" si="275"/>
        <v>成長</v>
      </c>
      <c r="AR386" s="11" t="str">
        <f t="shared" si="275"/>
        <v>市場P</v>
      </c>
      <c r="AS386" s="11" t="str">
        <f t="shared" si="275"/>
        <v>コア</v>
      </c>
      <c r="AT386" s="11" t="str">
        <f t="shared" si="275"/>
        <v>割安</v>
      </c>
      <c r="AU386" s="10">
        <f t="shared" si="261"/>
        <v>6.88</v>
      </c>
      <c r="AV386" s="10">
        <f t="shared" si="262"/>
        <v>3.95</v>
      </c>
      <c r="AW386" s="10">
        <f t="shared" si="263"/>
        <v>3.17</v>
      </c>
      <c r="AX386" s="10">
        <f t="shared" si="264"/>
        <v>2.57</v>
      </c>
      <c r="AY386" s="10">
        <f t="shared" si="265"/>
        <v>1.1299999999999999</v>
      </c>
      <c r="AZ386" s="10">
        <f t="shared" si="241"/>
        <v>0.67986660437240332</v>
      </c>
      <c r="BA386" s="10">
        <f t="shared" si="242"/>
        <v>1.3676924359936615</v>
      </c>
      <c r="BB386" s="10">
        <f t="shared" si="243"/>
        <v>1.0787347429946692</v>
      </c>
      <c r="BC386" s="10">
        <f t="shared" si="244"/>
        <v>2.4258176304959855</v>
      </c>
      <c r="BD386" s="10"/>
      <c r="BE386" s="10">
        <f t="shared" si="266"/>
        <v>1.1909349709725126</v>
      </c>
      <c r="BF386" s="10">
        <f t="shared" si="245"/>
        <v>5</v>
      </c>
      <c r="BG386" s="10">
        <f t="shared" si="246"/>
        <v>2</v>
      </c>
      <c r="BH386" s="10">
        <f t="shared" si="247"/>
        <v>4</v>
      </c>
      <c r="BI386" s="10">
        <f t="shared" si="248"/>
        <v>1</v>
      </c>
      <c r="BJ386" s="10" t="str">
        <f t="shared" si="249"/>
        <v/>
      </c>
      <c r="BK386" s="10">
        <f t="shared" si="250"/>
        <v>3</v>
      </c>
      <c r="BL386" s="3" t="str">
        <f t="shared" si="274"/>
        <v>小型</v>
      </c>
      <c r="BM386" s="3" t="str">
        <f t="shared" si="274"/>
        <v>成長</v>
      </c>
      <c r="BN386" s="3" t="str">
        <f t="shared" si="274"/>
        <v>市場P</v>
      </c>
      <c r="BO386" s="3" t="str">
        <f t="shared" si="274"/>
        <v>コア</v>
      </c>
      <c r="BP386" s="3" t="str">
        <f t="shared" si="274"/>
        <v>割安</v>
      </c>
      <c r="BQ386" s="10">
        <f t="shared" si="252"/>
        <v>2.4300000000000002</v>
      </c>
      <c r="BR386" s="10">
        <f t="shared" si="253"/>
        <v>1.37</v>
      </c>
      <c r="BS386" s="10">
        <f t="shared" si="254"/>
        <v>1.19</v>
      </c>
      <c r="BT386" s="10">
        <f t="shared" si="255"/>
        <v>1.08</v>
      </c>
      <c r="BU386" s="10">
        <f t="shared" si="256"/>
        <v>0.68</v>
      </c>
    </row>
    <row r="387" spans="1:73" x14ac:dyDescent="0.2">
      <c r="A387" s="1">
        <v>201102</v>
      </c>
      <c r="B387" s="5">
        <v>302.33999999999997</v>
      </c>
      <c r="C387" s="1">
        <v>683.56</v>
      </c>
      <c r="D387" s="1">
        <v>119.72</v>
      </c>
      <c r="E387" s="1">
        <v>295.18</v>
      </c>
      <c r="F387" s="5">
        <v>659.31</v>
      </c>
      <c r="G387" s="5">
        <v>125.94</v>
      </c>
      <c r="H387" s="5">
        <v>247</v>
      </c>
      <c r="I387" s="1">
        <v>603.87</v>
      </c>
      <c r="J387" s="5">
        <v>111.3</v>
      </c>
      <c r="K387" s="1">
        <v>392.53</v>
      </c>
      <c r="L387" s="1">
        <v>680.94</v>
      </c>
      <c r="M387" s="1">
        <v>171.47</v>
      </c>
      <c r="N387" s="1">
        <v>379.3</v>
      </c>
      <c r="O387" s="1">
        <v>693.85</v>
      </c>
      <c r="P387" s="1">
        <v>150.47</v>
      </c>
      <c r="Q387" s="5">
        <v>345.7</v>
      </c>
      <c r="R387" s="1">
        <v>675.59</v>
      </c>
      <c r="S387" s="1">
        <v>115.75</v>
      </c>
      <c r="T387" s="1">
        <v>113.43</v>
      </c>
      <c r="U387" s="1">
        <v>171.18</v>
      </c>
      <c r="V387" s="1">
        <v>41.18</v>
      </c>
      <c r="W387" s="1">
        <v>129.25</v>
      </c>
      <c r="X387" s="1">
        <v>171.08</v>
      </c>
      <c r="Y387" s="1">
        <v>49.01</v>
      </c>
      <c r="Z387" s="5">
        <v>850.58</v>
      </c>
      <c r="AA387" s="1">
        <v>1126.78</v>
      </c>
      <c r="AB387" s="1">
        <v>601.38</v>
      </c>
      <c r="AC387" s="56">
        <f t="shared" si="231"/>
        <v>40575</v>
      </c>
      <c r="AD387" s="10">
        <f t="shared" si="232"/>
        <v>7.2763956458777201</v>
      </c>
      <c r="AE387" s="10">
        <f t="shared" si="233"/>
        <v>8.7283087283087202</v>
      </c>
      <c r="AF387" s="10">
        <f t="shared" si="234"/>
        <v>8.9641785777307081</v>
      </c>
      <c r="AG387" s="10">
        <f t="shared" si="259"/>
        <v>11.577316592970345</v>
      </c>
      <c r="AH387" s="10"/>
      <c r="AI387" s="10">
        <f t="shared" si="269"/>
        <v>8.5366476112699097</v>
      </c>
      <c r="AJ387" s="10">
        <f t="shared" si="235"/>
        <v>5</v>
      </c>
      <c r="AK387" s="10">
        <f t="shared" si="236"/>
        <v>3</v>
      </c>
      <c r="AL387" s="10">
        <f t="shared" si="237"/>
        <v>2</v>
      </c>
      <c r="AM387" s="10">
        <f t="shared" si="238"/>
        <v>1</v>
      </c>
      <c r="AN387" s="10" t="str">
        <f t="shared" si="239"/>
        <v/>
      </c>
      <c r="AO387" s="10">
        <f t="shared" si="240"/>
        <v>4</v>
      </c>
      <c r="AP387" s="11" t="str">
        <f t="shared" si="275"/>
        <v>小型</v>
      </c>
      <c r="AQ387" s="11" t="str">
        <f t="shared" si="275"/>
        <v>コア</v>
      </c>
      <c r="AR387" s="11" t="str">
        <f t="shared" si="275"/>
        <v>成長</v>
      </c>
      <c r="AS387" s="11" t="str">
        <f t="shared" si="275"/>
        <v>市場P</v>
      </c>
      <c r="AT387" s="11" t="str">
        <f t="shared" si="275"/>
        <v>割安</v>
      </c>
      <c r="AU387" s="10">
        <f t="shared" si="261"/>
        <v>11.58</v>
      </c>
      <c r="AV387" s="10">
        <f t="shared" si="262"/>
        <v>8.9600000000000009</v>
      </c>
      <c r="AW387" s="10">
        <f t="shared" si="263"/>
        <v>8.73</v>
      </c>
      <c r="AX387" s="10">
        <f t="shared" si="264"/>
        <v>8.5399999999999991</v>
      </c>
      <c r="AY387" s="10">
        <f t="shared" si="265"/>
        <v>7.28</v>
      </c>
      <c r="AZ387" s="10">
        <f t="shared" si="241"/>
        <v>5.5014161586097732</v>
      </c>
      <c r="BA387" s="10">
        <f t="shared" si="242"/>
        <v>3.6116824352118382</v>
      </c>
      <c r="BB387" s="10">
        <f t="shared" si="243"/>
        <v>5.0214720013606051</v>
      </c>
      <c r="BC387" s="10">
        <f t="shared" si="244"/>
        <v>4.4316225115548447</v>
      </c>
      <c r="BD387" s="10"/>
      <c r="BE387" s="10">
        <f t="shared" si="266"/>
        <v>4.495141217951093</v>
      </c>
      <c r="BF387" s="10">
        <f t="shared" si="245"/>
        <v>1</v>
      </c>
      <c r="BG387" s="10">
        <f t="shared" si="246"/>
        <v>5</v>
      </c>
      <c r="BH387" s="10">
        <f t="shared" si="247"/>
        <v>2</v>
      </c>
      <c r="BI387" s="10">
        <f t="shared" si="248"/>
        <v>4</v>
      </c>
      <c r="BJ387" s="10" t="str">
        <f t="shared" si="249"/>
        <v/>
      </c>
      <c r="BK387" s="10">
        <f t="shared" si="250"/>
        <v>3</v>
      </c>
      <c r="BL387" s="3" t="str">
        <f t="shared" si="274"/>
        <v>割安</v>
      </c>
      <c r="BM387" s="3" t="str">
        <f t="shared" si="274"/>
        <v>コア</v>
      </c>
      <c r="BN387" s="3" t="str">
        <f t="shared" si="274"/>
        <v>市場P</v>
      </c>
      <c r="BO387" s="3" t="str">
        <f t="shared" si="274"/>
        <v>小型</v>
      </c>
      <c r="BP387" s="3" t="str">
        <f t="shared" si="274"/>
        <v>成長</v>
      </c>
      <c r="BQ387" s="10">
        <f t="shared" si="252"/>
        <v>5.5</v>
      </c>
      <c r="BR387" s="10">
        <f t="shared" si="253"/>
        <v>5.0199999999999996</v>
      </c>
      <c r="BS387" s="10">
        <f t="shared" si="254"/>
        <v>4.5</v>
      </c>
      <c r="BT387" s="10">
        <f t="shared" si="255"/>
        <v>4.43</v>
      </c>
      <c r="BU387" s="10">
        <f t="shared" si="256"/>
        <v>3.61</v>
      </c>
    </row>
    <row r="388" spans="1:73" x14ac:dyDescent="0.2">
      <c r="A388" s="1">
        <v>201103</v>
      </c>
      <c r="B388" s="5">
        <v>279.33999999999997</v>
      </c>
      <c r="C388" s="1">
        <v>621.80999999999995</v>
      </c>
      <c r="D388" s="1">
        <v>112.43</v>
      </c>
      <c r="E388" s="1">
        <v>271.33</v>
      </c>
      <c r="F388" s="5">
        <v>591.9</v>
      </c>
      <c r="G388" s="5">
        <v>118.28</v>
      </c>
      <c r="H388" s="5">
        <v>224.46</v>
      </c>
      <c r="I388" s="1">
        <v>529.98</v>
      </c>
      <c r="J388" s="5">
        <v>104.25</v>
      </c>
      <c r="K388" s="1">
        <v>367.1</v>
      </c>
      <c r="L388" s="1">
        <v>631.32000000000005</v>
      </c>
      <c r="M388" s="1">
        <v>161.72</v>
      </c>
      <c r="N388" s="1">
        <v>356.44</v>
      </c>
      <c r="O388" s="1">
        <v>650.73</v>
      </c>
      <c r="P388" s="1">
        <v>141.76</v>
      </c>
      <c r="Q388" s="5">
        <v>328.2</v>
      </c>
      <c r="R388" s="1">
        <v>644.59</v>
      </c>
      <c r="S388" s="1">
        <v>108.61</v>
      </c>
      <c r="T388" s="1">
        <v>107.1</v>
      </c>
      <c r="U388" s="1">
        <v>161.57</v>
      </c>
      <c r="V388" s="1">
        <v>38.909999999999997</v>
      </c>
      <c r="W388" s="1">
        <v>123.99</v>
      </c>
      <c r="X388" s="1">
        <v>166.13</v>
      </c>
      <c r="Y388" s="1">
        <v>45.12</v>
      </c>
      <c r="Z388" s="5">
        <v>785.16</v>
      </c>
      <c r="AA388" s="1">
        <v>1022.76</v>
      </c>
      <c r="AB388" s="1">
        <v>564.79999999999995</v>
      </c>
      <c r="AC388" s="56">
        <f t="shared" si="231"/>
        <v>40603</v>
      </c>
      <c r="AD388" s="10">
        <f t="shared" si="232"/>
        <v>-13.035173812112488</v>
      </c>
      <c r="AE388" s="10">
        <f t="shared" si="233"/>
        <v>-7.2168183244430528</v>
      </c>
      <c r="AF388" s="10">
        <f t="shared" si="234"/>
        <v>-10.484546360917246</v>
      </c>
      <c r="AG388" s="10">
        <f t="shared" si="259"/>
        <v>-3.7988040801969825</v>
      </c>
      <c r="AH388" s="10"/>
      <c r="AI388" s="10">
        <f t="shared" si="269"/>
        <v>-9.2027661493628177</v>
      </c>
      <c r="AJ388" s="10">
        <f t="shared" si="235"/>
        <v>5</v>
      </c>
      <c r="AK388" s="10">
        <f t="shared" si="236"/>
        <v>2</v>
      </c>
      <c r="AL388" s="10">
        <f t="shared" si="237"/>
        <v>4</v>
      </c>
      <c r="AM388" s="10">
        <f t="shared" si="238"/>
        <v>1</v>
      </c>
      <c r="AN388" s="10" t="str">
        <f t="shared" si="239"/>
        <v/>
      </c>
      <c r="AO388" s="10">
        <f t="shared" si="240"/>
        <v>3</v>
      </c>
      <c r="AP388" s="11" t="str">
        <f t="shared" si="275"/>
        <v>小型</v>
      </c>
      <c r="AQ388" s="11" t="str">
        <f t="shared" si="275"/>
        <v>成長</v>
      </c>
      <c r="AR388" s="11" t="str">
        <f t="shared" si="275"/>
        <v>市場P</v>
      </c>
      <c r="AS388" s="11" t="str">
        <f t="shared" si="275"/>
        <v>コア</v>
      </c>
      <c r="AT388" s="11" t="str">
        <f t="shared" si="275"/>
        <v>割安</v>
      </c>
      <c r="AU388" s="10">
        <f t="shared" si="261"/>
        <v>-3.8</v>
      </c>
      <c r="AV388" s="10">
        <f t="shared" si="262"/>
        <v>-7.22</v>
      </c>
      <c r="AW388" s="10">
        <f t="shared" si="263"/>
        <v>-9.1999999999999993</v>
      </c>
      <c r="AX388" s="10">
        <f t="shared" si="264"/>
        <v>-10.48</v>
      </c>
      <c r="AY388" s="10">
        <f t="shared" si="265"/>
        <v>-13.04</v>
      </c>
      <c r="AZ388" s="10">
        <f t="shared" si="241"/>
        <v>-10.224325431132542</v>
      </c>
      <c r="BA388" s="10">
        <f t="shared" si="242"/>
        <v>-6.082261394314747</v>
      </c>
      <c r="BB388" s="10">
        <f t="shared" si="243"/>
        <v>-9.1255060728744901</v>
      </c>
      <c r="BC388" s="10">
        <f t="shared" si="244"/>
        <v>-5.0621926525889478</v>
      </c>
      <c r="BD388" s="10"/>
      <c r="BE388" s="10">
        <f t="shared" si="266"/>
        <v>-7.6912224599685057</v>
      </c>
      <c r="BF388" s="10">
        <f t="shared" si="245"/>
        <v>5</v>
      </c>
      <c r="BG388" s="10">
        <f t="shared" si="246"/>
        <v>2</v>
      </c>
      <c r="BH388" s="10">
        <f t="shared" si="247"/>
        <v>4</v>
      </c>
      <c r="BI388" s="10">
        <f t="shared" si="248"/>
        <v>1</v>
      </c>
      <c r="BJ388" s="10" t="str">
        <f t="shared" si="249"/>
        <v/>
      </c>
      <c r="BK388" s="10">
        <f t="shared" si="250"/>
        <v>3</v>
      </c>
      <c r="BL388" s="3" t="str">
        <f t="shared" si="274"/>
        <v>小型</v>
      </c>
      <c r="BM388" s="3" t="str">
        <f t="shared" si="274"/>
        <v>成長</v>
      </c>
      <c r="BN388" s="3" t="str">
        <f t="shared" si="274"/>
        <v>市場P</v>
      </c>
      <c r="BO388" s="3" t="str">
        <f t="shared" si="274"/>
        <v>コア</v>
      </c>
      <c r="BP388" s="3" t="str">
        <f t="shared" si="274"/>
        <v>割安</v>
      </c>
      <c r="BQ388" s="10">
        <f t="shared" si="252"/>
        <v>-5.0599999999999996</v>
      </c>
      <c r="BR388" s="10">
        <f t="shared" si="253"/>
        <v>-6.08</v>
      </c>
      <c r="BS388" s="10">
        <f t="shared" si="254"/>
        <v>-7.69</v>
      </c>
      <c r="BT388" s="10">
        <f t="shared" si="255"/>
        <v>-9.1300000000000008</v>
      </c>
      <c r="BU388" s="10">
        <f t="shared" si="256"/>
        <v>-10.220000000000001</v>
      </c>
    </row>
    <row r="389" spans="1:73" x14ac:dyDescent="0.2">
      <c r="A389" s="1">
        <v>201104</v>
      </c>
      <c r="B389" s="5">
        <v>274.06</v>
      </c>
      <c r="C389" s="1">
        <v>602.53</v>
      </c>
      <c r="D389" s="1">
        <v>111.71</v>
      </c>
      <c r="E389" s="1">
        <v>266.51</v>
      </c>
      <c r="F389" s="5">
        <v>573.51</v>
      </c>
      <c r="G389" s="5">
        <v>117.57</v>
      </c>
      <c r="H389" s="5">
        <v>220.74</v>
      </c>
      <c r="I389" s="1">
        <v>513.45000000000005</v>
      </c>
      <c r="J389" s="5">
        <v>103.8</v>
      </c>
      <c r="K389" s="1">
        <v>359.89</v>
      </c>
      <c r="L389" s="1">
        <v>611.79999999999995</v>
      </c>
      <c r="M389" s="1">
        <v>160.31</v>
      </c>
      <c r="N389" s="1">
        <v>348.85</v>
      </c>
      <c r="O389" s="1">
        <v>630.65</v>
      </c>
      <c r="P389" s="1">
        <v>140.47</v>
      </c>
      <c r="Q389" s="5">
        <v>320.08</v>
      </c>
      <c r="R389" s="1">
        <v>624.75</v>
      </c>
      <c r="S389" s="1">
        <v>107.48</v>
      </c>
      <c r="T389" s="1">
        <v>105.11</v>
      </c>
      <c r="U389" s="1">
        <v>157.69</v>
      </c>
      <c r="V389" s="1">
        <v>38.61</v>
      </c>
      <c r="W389" s="1">
        <v>119.49</v>
      </c>
      <c r="X389" s="1">
        <v>159.19999999999999</v>
      </c>
      <c r="Y389" s="1">
        <v>44.31</v>
      </c>
      <c r="Z389" s="5">
        <v>770.51</v>
      </c>
      <c r="AA389" s="1">
        <v>991.22</v>
      </c>
      <c r="AB389" s="1">
        <v>561.19000000000005</v>
      </c>
      <c r="AC389" s="56">
        <f t="shared" si="231"/>
        <v>40634</v>
      </c>
      <c r="AD389" s="10">
        <f t="shared" si="232"/>
        <v>-16.041810010393952</v>
      </c>
      <c r="AE389" s="10">
        <f t="shared" si="233"/>
        <v>-8.2201405152224858</v>
      </c>
      <c r="AF389" s="10">
        <f t="shared" si="234"/>
        <v>-11.363636363636353</v>
      </c>
      <c r="AG389" s="10">
        <f t="shared" si="259"/>
        <v>-9.7247292418772613</v>
      </c>
      <c r="AH389" s="10"/>
      <c r="AI389" s="10">
        <f t="shared" si="269"/>
        <v>-11.595167341693735</v>
      </c>
      <c r="AJ389" s="10">
        <f t="shared" si="235"/>
        <v>5</v>
      </c>
      <c r="AK389" s="10">
        <f t="shared" si="236"/>
        <v>1</v>
      </c>
      <c r="AL389" s="10">
        <f t="shared" si="237"/>
        <v>3</v>
      </c>
      <c r="AM389" s="10">
        <f t="shared" si="238"/>
        <v>2</v>
      </c>
      <c r="AN389" s="10" t="str">
        <f t="shared" si="239"/>
        <v/>
      </c>
      <c r="AO389" s="10">
        <f t="shared" si="240"/>
        <v>4</v>
      </c>
      <c r="AP389" s="11" t="str">
        <f t="shared" si="275"/>
        <v>成長</v>
      </c>
      <c r="AQ389" s="11" t="str">
        <f t="shared" si="275"/>
        <v>小型</v>
      </c>
      <c r="AR389" s="11" t="str">
        <f t="shared" si="275"/>
        <v>コア</v>
      </c>
      <c r="AS389" s="11" t="str">
        <f t="shared" si="275"/>
        <v>市場P</v>
      </c>
      <c r="AT389" s="11" t="str">
        <f t="shared" si="275"/>
        <v>割安</v>
      </c>
      <c r="AU389" s="10">
        <f t="shared" si="261"/>
        <v>-8.2200000000000006</v>
      </c>
      <c r="AV389" s="10">
        <f t="shared" si="262"/>
        <v>-9.7200000000000006</v>
      </c>
      <c r="AW389" s="10">
        <f t="shared" si="263"/>
        <v>-11.36</v>
      </c>
      <c r="AX389" s="10">
        <f t="shared" si="264"/>
        <v>-11.6</v>
      </c>
      <c r="AY389" s="10">
        <f t="shared" si="265"/>
        <v>-16.04</v>
      </c>
      <c r="AZ389" s="10">
        <f t="shared" si="241"/>
        <v>-3.1069437404967037</v>
      </c>
      <c r="BA389" s="10">
        <f t="shared" si="242"/>
        <v>-0.60027054447074901</v>
      </c>
      <c r="BB389" s="10">
        <f t="shared" si="243"/>
        <v>-1.6573108794439961</v>
      </c>
      <c r="BC389" s="10">
        <f t="shared" si="244"/>
        <v>-2.4741011578305883</v>
      </c>
      <c r="BD389" s="10"/>
      <c r="BE389" s="10">
        <f t="shared" si="266"/>
        <v>-1.8658617351877349</v>
      </c>
      <c r="BF389" s="10">
        <f t="shared" si="245"/>
        <v>5</v>
      </c>
      <c r="BG389" s="10">
        <f t="shared" si="246"/>
        <v>1</v>
      </c>
      <c r="BH389" s="10">
        <f t="shared" si="247"/>
        <v>2</v>
      </c>
      <c r="BI389" s="10">
        <f t="shared" si="248"/>
        <v>4</v>
      </c>
      <c r="BJ389" s="10" t="str">
        <f t="shared" si="249"/>
        <v/>
      </c>
      <c r="BK389" s="10">
        <f t="shared" si="250"/>
        <v>3</v>
      </c>
      <c r="BL389" s="3" t="str">
        <f t="shared" si="274"/>
        <v>成長</v>
      </c>
      <c r="BM389" s="3" t="str">
        <f t="shared" si="274"/>
        <v>コア</v>
      </c>
      <c r="BN389" s="3" t="str">
        <f t="shared" si="274"/>
        <v>市場P</v>
      </c>
      <c r="BO389" s="3" t="str">
        <f t="shared" si="274"/>
        <v>小型</v>
      </c>
      <c r="BP389" s="3" t="str">
        <f t="shared" si="274"/>
        <v>割安</v>
      </c>
      <c r="BQ389" s="10">
        <f t="shared" si="252"/>
        <v>-0.6</v>
      </c>
      <c r="BR389" s="10">
        <f t="shared" si="253"/>
        <v>-1.66</v>
      </c>
      <c r="BS389" s="10">
        <f t="shared" si="254"/>
        <v>-1.87</v>
      </c>
      <c r="BT389" s="10">
        <f t="shared" si="255"/>
        <v>-2.4700000000000002</v>
      </c>
      <c r="BU389" s="10">
        <f t="shared" si="256"/>
        <v>-3.11</v>
      </c>
    </row>
    <row r="390" spans="1:73" x14ac:dyDescent="0.2">
      <c r="A390" s="1">
        <v>201105</v>
      </c>
      <c r="B390" s="5">
        <v>269.79000000000002</v>
      </c>
      <c r="C390" s="1">
        <v>591.29999999999995</v>
      </c>
      <c r="D390" s="1">
        <v>110.31</v>
      </c>
      <c r="E390" s="1">
        <v>262.17</v>
      </c>
      <c r="F390" s="5">
        <v>562.76</v>
      </c>
      <c r="G390" s="5">
        <v>115.91</v>
      </c>
      <c r="H390" s="5">
        <v>216.84</v>
      </c>
      <c r="I390" s="1">
        <v>505.47</v>
      </c>
      <c r="J390" s="5">
        <v>101.78</v>
      </c>
      <c r="K390" s="1">
        <v>354.81</v>
      </c>
      <c r="L390" s="1">
        <v>597.65</v>
      </c>
      <c r="M390" s="1">
        <v>159.41999999999999</v>
      </c>
      <c r="N390" s="1">
        <v>344.16</v>
      </c>
      <c r="O390" s="1">
        <v>617.29999999999995</v>
      </c>
      <c r="P390" s="1">
        <v>139.93</v>
      </c>
      <c r="Q390" s="5">
        <v>316.23</v>
      </c>
      <c r="R390" s="1">
        <v>613.33000000000004</v>
      </c>
      <c r="S390" s="1">
        <v>107.76</v>
      </c>
      <c r="T390" s="1">
        <v>104.14</v>
      </c>
      <c r="U390" s="1">
        <v>154.94</v>
      </c>
      <c r="V390" s="1">
        <v>38.880000000000003</v>
      </c>
      <c r="W390" s="1">
        <v>117.4</v>
      </c>
      <c r="X390" s="1">
        <v>156.08000000000001</v>
      </c>
      <c r="Y390" s="1">
        <v>43.86</v>
      </c>
      <c r="Z390" s="5">
        <v>758.61</v>
      </c>
      <c r="AA390" s="1">
        <v>972.86</v>
      </c>
      <c r="AB390" s="1">
        <v>554.21</v>
      </c>
      <c r="AC390" s="56">
        <f t="shared" si="231"/>
        <v>40664</v>
      </c>
      <c r="AD390" s="10">
        <f t="shared" si="232"/>
        <v>-7.4681837613864266</v>
      </c>
      <c r="AE390" s="10">
        <f t="shared" si="233"/>
        <v>1.6308636562911039</v>
      </c>
      <c r="AF390" s="10">
        <f t="shared" si="234"/>
        <v>-2.1568450500857317</v>
      </c>
      <c r="AG390" s="10">
        <f t="shared" si="259"/>
        <v>-1.0606345034728681</v>
      </c>
      <c r="AH390" s="10"/>
      <c r="AI390" s="10">
        <f t="shared" si="269"/>
        <v>-2.3793591558358029</v>
      </c>
      <c r="AJ390" s="10">
        <f t="shared" si="235"/>
        <v>5</v>
      </c>
      <c r="AK390" s="10">
        <f t="shared" si="236"/>
        <v>1</v>
      </c>
      <c r="AL390" s="10">
        <f t="shared" si="237"/>
        <v>3</v>
      </c>
      <c r="AM390" s="10">
        <f t="shared" si="238"/>
        <v>2</v>
      </c>
      <c r="AN390" s="10" t="str">
        <f t="shared" si="239"/>
        <v/>
      </c>
      <c r="AO390" s="10">
        <f t="shared" si="240"/>
        <v>4</v>
      </c>
      <c r="AP390" s="11" t="str">
        <f t="shared" si="275"/>
        <v>成長</v>
      </c>
      <c r="AQ390" s="11" t="str">
        <f t="shared" si="275"/>
        <v>小型</v>
      </c>
      <c r="AR390" s="11" t="str">
        <f t="shared" si="275"/>
        <v>コア</v>
      </c>
      <c r="AS390" s="11" t="str">
        <f t="shared" si="275"/>
        <v>市場P</v>
      </c>
      <c r="AT390" s="11" t="str">
        <f t="shared" si="275"/>
        <v>割安</v>
      </c>
      <c r="AU390" s="10">
        <f t="shared" si="261"/>
        <v>1.63</v>
      </c>
      <c r="AV390" s="10">
        <f t="shared" si="262"/>
        <v>-1.06</v>
      </c>
      <c r="AW390" s="10">
        <f t="shared" si="263"/>
        <v>-2.16</v>
      </c>
      <c r="AX390" s="10">
        <f t="shared" si="264"/>
        <v>-2.38</v>
      </c>
      <c r="AY390" s="10">
        <f t="shared" si="265"/>
        <v>-7.47</v>
      </c>
      <c r="AZ390" s="10">
        <f t="shared" si="241"/>
        <v>-1.8744224163484535</v>
      </c>
      <c r="BA390" s="10">
        <f t="shared" si="242"/>
        <v>-1.4119248107510418</v>
      </c>
      <c r="BB390" s="10">
        <f t="shared" si="243"/>
        <v>-1.7667844522968212</v>
      </c>
      <c r="BC390" s="10">
        <f t="shared" si="244"/>
        <v>-1.2028242939265077</v>
      </c>
      <c r="BD390" s="10"/>
      <c r="BE390" s="10">
        <f t="shared" si="266"/>
        <v>-1.5444316102321776</v>
      </c>
      <c r="BF390" s="10">
        <f t="shared" si="245"/>
        <v>5</v>
      </c>
      <c r="BG390" s="10">
        <f t="shared" si="246"/>
        <v>2</v>
      </c>
      <c r="BH390" s="10">
        <f t="shared" si="247"/>
        <v>4</v>
      </c>
      <c r="BI390" s="10">
        <f t="shared" si="248"/>
        <v>1</v>
      </c>
      <c r="BJ390" s="10" t="str">
        <f t="shared" si="249"/>
        <v/>
      </c>
      <c r="BK390" s="10">
        <f t="shared" si="250"/>
        <v>3</v>
      </c>
      <c r="BL390" s="3" t="str">
        <f t="shared" si="274"/>
        <v>小型</v>
      </c>
      <c r="BM390" s="3" t="str">
        <f t="shared" si="274"/>
        <v>成長</v>
      </c>
      <c r="BN390" s="3" t="str">
        <f t="shared" si="274"/>
        <v>市場P</v>
      </c>
      <c r="BO390" s="3" t="str">
        <f t="shared" si="274"/>
        <v>コア</v>
      </c>
      <c r="BP390" s="3" t="str">
        <f t="shared" si="274"/>
        <v>割安</v>
      </c>
      <c r="BQ390" s="10">
        <f t="shared" si="252"/>
        <v>-1.2</v>
      </c>
      <c r="BR390" s="10">
        <f t="shared" si="253"/>
        <v>-1.41</v>
      </c>
      <c r="BS390" s="10">
        <f t="shared" si="254"/>
        <v>-1.54</v>
      </c>
      <c r="BT390" s="10">
        <f t="shared" si="255"/>
        <v>-1.77</v>
      </c>
      <c r="BU390" s="10">
        <f t="shared" si="256"/>
        <v>-1.87</v>
      </c>
    </row>
    <row r="391" spans="1:73" x14ac:dyDescent="0.2">
      <c r="A391" s="1">
        <v>201106</v>
      </c>
      <c r="B391" s="5">
        <v>273.39</v>
      </c>
      <c r="C391" s="1">
        <v>603.71</v>
      </c>
      <c r="D391" s="1">
        <v>110.94</v>
      </c>
      <c r="E391" s="1">
        <v>264.73</v>
      </c>
      <c r="F391" s="5">
        <v>572.35</v>
      </c>
      <c r="G391" s="5">
        <v>116.31</v>
      </c>
      <c r="H391" s="5">
        <v>217.5</v>
      </c>
      <c r="I391" s="1">
        <v>512.33000000000004</v>
      </c>
      <c r="J391" s="5">
        <v>101.21</v>
      </c>
      <c r="K391" s="1">
        <v>361.83</v>
      </c>
      <c r="L391" s="1">
        <v>610.70000000000005</v>
      </c>
      <c r="M391" s="1">
        <v>162.26</v>
      </c>
      <c r="N391" s="1">
        <v>352.36</v>
      </c>
      <c r="O391" s="1">
        <v>634.04</v>
      </c>
      <c r="P391" s="1">
        <v>142.71</v>
      </c>
      <c r="Q391" s="5">
        <v>326.49</v>
      </c>
      <c r="R391" s="1">
        <v>634.73</v>
      </c>
      <c r="S391" s="1">
        <v>110.66</v>
      </c>
      <c r="T391" s="1">
        <v>107.49</v>
      </c>
      <c r="U391" s="1">
        <v>160.18</v>
      </c>
      <c r="V391" s="1">
        <v>40</v>
      </c>
      <c r="W391" s="1">
        <v>121.29</v>
      </c>
      <c r="X391" s="1">
        <v>161.79</v>
      </c>
      <c r="Y391" s="1">
        <v>44.8</v>
      </c>
      <c r="Z391" s="5">
        <v>768.53</v>
      </c>
      <c r="AA391" s="1">
        <v>992.98</v>
      </c>
      <c r="AB391" s="1">
        <v>557.35</v>
      </c>
      <c r="AC391" s="56">
        <f t="shared" si="231"/>
        <v>40695</v>
      </c>
      <c r="AD391" s="10">
        <f t="shared" si="232"/>
        <v>-0.48855970512552416</v>
      </c>
      <c r="AE391" s="10">
        <f t="shared" si="233"/>
        <v>5.9675655976676456</v>
      </c>
      <c r="AF391" s="10">
        <f t="shared" si="234"/>
        <v>3.408928826130353</v>
      </c>
      <c r="AG391" s="10">
        <f t="shared" si="259"/>
        <v>4.7147118252669928</v>
      </c>
      <c r="AH391" s="10"/>
      <c r="AI391" s="10">
        <f t="shared" si="269"/>
        <v>3.302596913812561</v>
      </c>
      <c r="AJ391" s="10">
        <f t="shared" si="235"/>
        <v>5</v>
      </c>
      <c r="AK391" s="10">
        <f t="shared" si="236"/>
        <v>1</v>
      </c>
      <c r="AL391" s="10">
        <f t="shared" si="237"/>
        <v>3</v>
      </c>
      <c r="AM391" s="10">
        <f t="shared" si="238"/>
        <v>2</v>
      </c>
      <c r="AN391" s="10" t="str">
        <f t="shared" si="239"/>
        <v/>
      </c>
      <c r="AO391" s="10">
        <f t="shared" si="240"/>
        <v>4</v>
      </c>
      <c r="AP391" s="11" t="str">
        <f t="shared" si="275"/>
        <v>成長</v>
      </c>
      <c r="AQ391" s="11" t="str">
        <f t="shared" si="275"/>
        <v>小型</v>
      </c>
      <c r="AR391" s="11" t="str">
        <f t="shared" si="275"/>
        <v>コア</v>
      </c>
      <c r="AS391" s="11" t="str">
        <f t="shared" si="275"/>
        <v>市場P</v>
      </c>
      <c r="AT391" s="11" t="str">
        <f t="shared" si="275"/>
        <v>割安</v>
      </c>
      <c r="AU391" s="10">
        <f t="shared" si="261"/>
        <v>5.97</v>
      </c>
      <c r="AV391" s="10">
        <f t="shared" si="262"/>
        <v>4.71</v>
      </c>
      <c r="AW391" s="10">
        <f t="shared" si="263"/>
        <v>3.41</v>
      </c>
      <c r="AX391" s="10">
        <f t="shared" si="264"/>
        <v>3.3</v>
      </c>
      <c r="AY391" s="10">
        <f t="shared" si="265"/>
        <v>-0.49</v>
      </c>
      <c r="AZ391" s="10">
        <f t="shared" si="241"/>
        <v>1.7041012154382029</v>
      </c>
      <c r="BA391" s="10">
        <f t="shared" si="242"/>
        <v>0.34509533258562097</v>
      </c>
      <c r="BB391" s="10">
        <f t="shared" si="243"/>
        <v>0.30437188710570329</v>
      </c>
      <c r="BC391" s="10">
        <f t="shared" si="244"/>
        <v>3.2444739588274318</v>
      </c>
      <c r="BD391" s="10"/>
      <c r="BE391" s="10">
        <f t="shared" si="266"/>
        <v>1.3076547896811119</v>
      </c>
      <c r="BF391" s="10">
        <f t="shared" si="245"/>
        <v>2</v>
      </c>
      <c r="BG391" s="10">
        <f t="shared" si="246"/>
        <v>4</v>
      </c>
      <c r="BH391" s="10">
        <f t="shared" si="247"/>
        <v>5</v>
      </c>
      <c r="BI391" s="10">
        <f t="shared" si="248"/>
        <v>1</v>
      </c>
      <c r="BJ391" s="10" t="str">
        <f t="shared" si="249"/>
        <v/>
      </c>
      <c r="BK391" s="10">
        <f t="shared" si="250"/>
        <v>3</v>
      </c>
      <c r="BL391" s="3" t="str">
        <f t="shared" si="274"/>
        <v>小型</v>
      </c>
      <c r="BM391" s="3" t="str">
        <f t="shared" si="274"/>
        <v>割安</v>
      </c>
      <c r="BN391" s="3" t="str">
        <f t="shared" si="274"/>
        <v>市場P</v>
      </c>
      <c r="BO391" s="3" t="str">
        <f t="shared" si="274"/>
        <v>成長</v>
      </c>
      <c r="BP391" s="3" t="str">
        <f t="shared" si="274"/>
        <v>コア</v>
      </c>
      <c r="BQ391" s="10">
        <f t="shared" si="252"/>
        <v>3.24</v>
      </c>
      <c r="BR391" s="10">
        <f t="shared" si="253"/>
        <v>1.7</v>
      </c>
      <c r="BS391" s="10">
        <f t="shared" si="254"/>
        <v>1.31</v>
      </c>
      <c r="BT391" s="10">
        <f t="shared" si="255"/>
        <v>0.35</v>
      </c>
      <c r="BU391" s="10">
        <f t="shared" si="256"/>
        <v>0.3</v>
      </c>
    </row>
    <row r="392" spans="1:73" x14ac:dyDescent="0.2">
      <c r="A392" s="1">
        <v>201107</v>
      </c>
      <c r="B392" s="5">
        <v>270.87</v>
      </c>
      <c r="C392" s="1">
        <v>595.11</v>
      </c>
      <c r="D392" s="1">
        <v>110.48</v>
      </c>
      <c r="E392" s="1">
        <v>261.98</v>
      </c>
      <c r="F392" s="5">
        <v>562.58000000000004</v>
      </c>
      <c r="G392" s="5">
        <v>115.78</v>
      </c>
      <c r="H392" s="5">
        <v>215.47</v>
      </c>
      <c r="I392" s="1">
        <v>502.66</v>
      </c>
      <c r="J392" s="5">
        <v>101.07</v>
      </c>
      <c r="K392" s="1">
        <v>357.49</v>
      </c>
      <c r="L392" s="1">
        <v>601.78</v>
      </c>
      <c r="M392" s="1">
        <v>160.71</v>
      </c>
      <c r="N392" s="1">
        <v>349.15</v>
      </c>
      <c r="O392" s="1">
        <v>627.41</v>
      </c>
      <c r="P392" s="1">
        <v>141.63999999999999</v>
      </c>
      <c r="Q392" s="5">
        <v>325.47000000000003</v>
      </c>
      <c r="R392" s="1">
        <v>631.91999999999996</v>
      </c>
      <c r="S392" s="1">
        <v>110.64</v>
      </c>
      <c r="T392" s="1">
        <v>107.21</v>
      </c>
      <c r="U392" s="1">
        <v>159.47</v>
      </c>
      <c r="V392" s="1">
        <v>40.04</v>
      </c>
      <c r="W392" s="1">
        <v>120.79</v>
      </c>
      <c r="X392" s="1">
        <v>161.09</v>
      </c>
      <c r="Y392" s="1">
        <v>44.65</v>
      </c>
      <c r="Z392" s="5">
        <v>761.36</v>
      </c>
      <c r="AA392" s="1">
        <v>978.54</v>
      </c>
      <c r="AB392" s="1">
        <v>555.04</v>
      </c>
      <c r="AC392" s="56">
        <f t="shared" si="231"/>
        <v>40725</v>
      </c>
      <c r="AD392" s="10">
        <f t="shared" si="232"/>
        <v>-3.2203681403750073</v>
      </c>
      <c r="AE392" s="10">
        <f t="shared" si="233"/>
        <v>3.8292529817953502</v>
      </c>
      <c r="AF392" s="10">
        <f t="shared" si="234"/>
        <v>0.41008434689406847</v>
      </c>
      <c r="AG392" s="10">
        <f t="shared" si="259"/>
        <v>5.7166986065547265</v>
      </c>
      <c r="AH392" s="10"/>
      <c r="AI392" s="10">
        <f t="shared" si="269"/>
        <v>1.2904770774020191</v>
      </c>
      <c r="AJ392" s="10">
        <f t="shared" si="235"/>
        <v>5</v>
      </c>
      <c r="AK392" s="10">
        <f t="shared" si="236"/>
        <v>2</v>
      </c>
      <c r="AL392" s="10">
        <f t="shared" si="237"/>
        <v>4</v>
      </c>
      <c r="AM392" s="10">
        <f t="shared" si="238"/>
        <v>1</v>
      </c>
      <c r="AN392" s="10" t="str">
        <f t="shared" si="239"/>
        <v/>
      </c>
      <c r="AO392" s="10">
        <f t="shared" si="240"/>
        <v>3</v>
      </c>
      <c r="AP392" s="11" t="str">
        <f t="shared" si="275"/>
        <v>小型</v>
      </c>
      <c r="AQ392" s="11" t="str">
        <f t="shared" si="275"/>
        <v>成長</v>
      </c>
      <c r="AR392" s="11" t="str">
        <f t="shared" si="275"/>
        <v>市場P</v>
      </c>
      <c r="AS392" s="11" t="str">
        <f t="shared" si="275"/>
        <v>コア</v>
      </c>
      <c r="AT392" s="11" t="str">
        <f t="shared" si="275"/>
        <v>割安</v>
      </c>
      <c r="AU392" s="10">
        <f t="shared" si="261"/>
        <v>5.72</v>
      </c>
      <c r="AV392" s="10">
        <f t="shared" si="262"/>
        <v>3.83</v>
      </c>
      <c r="AW392" s="10">
        <f t="shared" si="263"/>
        <v>1.29</v>
      </c>
      <c r="AX392" s="10">
        <f t="shared" si="264"/>
        <v>0.41</v>
      </c>
      <c r="AY392" s="10">
        <f t="shared" si="265"/>
        <v>-3.22</v>
      </c>
      <c r="AZ392" s="10">
        <f t="shared" si="241"/>
        <v>-1.7069974665851251</v>
      </c>
      <c r="BA392" s="10">
        <f t="shared" si="242"/>
        <v>-0.45567878944200446</v>
      </c>
      <c r="BB392" s="10">
        <f t="shared" si="243"/>
        <v>-0.93333333333333046</v>
      </c>
      <c r="BC392" s="10">
        <f t="shared" si="244"/>
        <v>-0.31241385647339248</v>
      </c>
      <c r="BD392" s="10"/>
      <c r="BE392" s="10">
        <f t="shared" si="266"/>
        <v>-0.93294991737472577</v>
      </c>
      <c r="BF392" s="10">
        <f t="shared" si="245"/>
        <v>5</v>
      </c>
      <c r="BG392" s="10">
        <f t="shared" si="246"/>
        <v>2</v>
      </c>
      <c r="BH392" s="10">
        <f t="shared" si="247"/>
        <v>4</v>
      </c>
      <c r="BI392" s="10">
        <f t="shared" si="248"/>
        <v>1</v>
      </c>
      <c r="BJ392" s="10" t="str">
        <f t="shared" si="249"/>
        <v/>
      </c>
      <c r="BK392" s="10">
        <f t="shared" si="250"/>
        <v>3</v>
      </c>
      <c r="BL392" s="3" t="str">
        <f t="shared" si="274"/>
        <v>小型</v>
      </c>
      <c r="BM392" s="3" t="str">
        <f t="shared" si="274"/>
        <v>成長</v>
      </c>
      <c r="BN392" s="3" t="str">
        <f t="shared" si="274"/>
        <v>市場P</v>
      </c>
      <c r="BO392" s="3" t="str">
        <f t="shared" si="274"/>
        <v>コア</v>
      </c>
      <c r="BP392" s="3" t="str">
        <f t="shared" si="274"/>
        <v>割安</v>
      </c>
      <c r="BQ392" s="10">
        <f t="shared" si="252"/>
        <v>-0.31</v>
      </c>
      <c r="BR392" s="10">
        <f t="shared" si="253"/>
        <v>-0.46</v>
      </c>
      <c r="BS392" s="10">
        <f t="shared" si="254"/>
        <v>-0.93</v>
      </c>
      <c r="BT392" s="10">
        <f t="shared" si="255"/>
        <v>-0.93</v>
      </c>
      <c r="BU392" s="10">
        <f t="shared" si="256"/>
        <v>-1.71</v>
      </c>
    </row>
    <row r="393" spans="1:73" x14ac:dyDescent="0.2">
      <c r="A393" s="1">
        <v>201108</v>
      </c>
      <c r="B393" s="5">
        <v>248.53</v>
      </c>
      <c r="C393" s="1">
        <v>548.38</v>
      </c>
      <c r="D393" s="1">
        <v>100.93</v>
      </c>
      <c r="E393" s="1">
        <v>238.56</v>
      </c>
      <c r="F393" s="5">
        <v>513.38</v>
      </c>
      <c r="G393" s="5">
        <v>105.24</v>
      </c>
      <c r="H393" s="5">
        <v>193.94</v>
      </c>
      <c r="I393" s="1">
        <v>452.97</v>
      </c>
      <c r="J393" s="5">
        <v>90.89</v>
      </c>
      <c r="K393" s="1">
        <v>331.09</v>
      </c>
      <c r="L393" s="1">
        <v>558.6</v>
      </c>
      <c r="M393" s="1">
        <v>148.53</v>
      </c>
      <c r="N393" s="1">
        <v>326.39999999999998</v>
      </c>
      <c r="O393" s="1">
        <v>588.48</v>
      </c>
      <c r="P393" s="1">
        <v>131.87</v>
      </c>
      <c r="Q393" s="5">
        <v>310.17</v>
      </c>
      <c r="R393" s="1">
        <v>601.54999999999995</v>
      </c>
      <c r="S393" s="1">
        <v>105.71</v>
      </c>
      <c r="T393" s="1">
        <v>101.47</v>
      </c>
      <c r="U393" s="1">
        <v>150.71</v>
      </c>
      <c r="V393" s="1">
        <v>38.01</v>
      </c>
      <c r="W393" s="1">
        <v>116.62</v>
      </c>
      <c r="X393" s="1">
        <v>155.15</v>
      </c>
      <c r="Y393" s="1">
        <v>43.46</v>
      </c>
      <c r="Z393" s="5">
        <v>697.85</v>
      </c>
      <c r="AA393" s="1">
        <v>900.38</v>
      </c>
      <c r="AB393" s="1">
        <v>506.8</v>
      </c>
      <c r="AC393" s="56">
        <f t="shared" si="231"/>
        <v>40756</v>
      </c>
      <c r="AD393" s="10">
        <f t="shared" si="232"/>
        <v>-6.9424303944315424</v>
      </c>
      <c r="AE393" s="10">
        <f t="shared" si="233"/>
        <v>-0.49167927382753884</v>
      </c>
      <c r="AF393" s="10">
        <f t="shared" si="234"/>
        <v>-5.5609661082976274</v>
      </c>
      <c r="AG393" s="10">
        <f t="shared" si="259"/>
        <v>6.7416890357216763</v>
      </c>
      <c r="AH393" s="10"/>
      <c r="AI393" s="10">
        <f t="shared" si="269"/>
        <v>-2.0904945633111183</v>
      </c>
      <c r="AJ393" s="10">
        <f t="shared" si="235"/>
        <v>5</v>
      </c>
      <c r="AK393" s="10">
        <f t="shared" si="236"/>
        <v>2</v>
      </c>
      <c r="AL393" s="10">
        <f t="shared" si="237"/>
        <v>4</v>
      </c>
      <c r="AM393" s="10">
        <f t="shared" si="238"/>
        <v>1</v>
      </c>
      <c r="AN393" s="10" t="str">
        <f t="shared" si="239"/>
        <v/>
      </c>
      <c r="AO393" s="10">
        <f t="shared" si="240"/>
        <v>3</v>
      </c>
      <c r="AP393" s="11" t="str">
        <f t="shared" si="275"/>
        <v>小型</v>
      </c>
      <c r="AQ393" s="11" t="str">
        <f t="shared" si="275"/>
        <v>成長</v>
      </c>
      <c r="AR393" s="11" t="str">
        <f t="shared" si="275"/>
        <v>市場P</v>
      </c>
      <c r="AS393" s="11" t="str">
        <f t="shared" si="275"/>
        <v>コア</v>
      </c>
      <c r="AT393" s="11" t="str">
        <f t="shared" si="275"/>
        <v>割安</v>
      </c>
      <c r="AU393" s="10">
        <f t="shared" si="261"/>
        <v>6.74</v>
      </c>
      <c r="AV393" s="10">
        <f t="shared" si="262"/>
        <v>-0.49</v>
      </c>
      <c r="AW393" s="10">
        <f t="shared" si="263"/>
        <v>-2.09</v>
      </c>
      <c r="AX393" s="10">
        <f t="shared" si="264"/>
        <v>-5.56</v>
      </c>
      <c r="AY393" s="10">
        <f t="shared" si="265"/>
        <v>-6.94</v>
      </c>
      <c r="AZ393" s="10">
        <f t="shared" si="241"/>
        <v>-8.7454228731913766</v>
      </c>
      <c r="BA393" s="10">
        <f t="shared" si="242"/>
        <v>-9.1034721022629217</v>
      </c>
      <c r="BB393" s="10">
        <f t="shared" si="243"/>
        <v>-9.9921102705713079</v>
      </c>
      <c r="BC393" s="10">
        <f t="shared" si="244"/>
        <v>-4.7008940916213549</v>
      </c>
      <c r="BD393" s="10"/>
      <c r="BE393" s="10">
        <f t="shared" si="266"/>
        <v>-8.3416517810234296</v>
      </c>
      <c r="BF393" s="10">
        <f t="shared" si="245"/>
        <v>3</v>
      </c>
      <c r="BG393" s="10">
        <f t="shared" si="246"/>
        <v>4</v>
      </c>
      <c r="BH393" s="10">
        <f t="shared" si="247"/>
        <v>5</v>
      </c>
      <c r="BI393" s="10">
        <f t="shared" si="248"/>
        <v>1</v>
      </c>
      <c r="BJ393" s="10" t="str">
        <f t="shared" si="249"/>
        <v/>
      </c>
      <c r="BK393" s="10">
        <f t="shared" si="250"/>
        <v>2</v>
      </c>
      <c r="BL393" s="3" t="str">
        <f t="shared" si="274"/>
        <v>小型</v>
      </c>
      <c r="BM393" s="3" t="str">
        <f t="shared" si="274"/>
        <v>市場P</v>
      </c>
      <c r="BN393" s="3" t="str">
        <f t="shared" si="274"/>
        <v>割安</v>
      </c>
      <c r="BO393" s="3" t="str">
        <f t="shared" si="274"/>
        <v>成長</v>
      </c>
      <c r="BP393" s="3" t="str">
        <f t="shared" si="274"/>
        <v>コア</v>
      </c>
      <c r="BQ393" s="10">
        <f t="shared" si="252"/>
        <v>-4.7</v>
      </c>
      <c r="BR393" s="10">
        <f t="shared" si="253"/>
        <v>-8.34</v>
      </c>
      <c r="BS393" s="10">
        <f t="shared" si="254"/>
        <v>-8.75</v>
      </c>
      <c r="BT393" s="10">
        <f t="shared" si="255"/>
        <v>-9.1</v>
      </c>
      <c r="BU393" s="10">
        <f t="shared" si="256"/>
        <v>-9.99</v>
      </c>
    </row>
    <row r="394" spans="1:73" x14ac:dyDescent="0.2">
      <c r="A394" s="1">
        <v>201109</v>
      </c>
      <c r="B394" s="5">
        <v>247.66</v>
      </c>
      <c r="C394" s="1">
        <v>554.15</v>
      </c>
      <c r="D394" s="1">
        <v>99.15</v>
      </c>
      <c r="E394" s="1">
        <v>236.79</v>
      </c>
      <c r="F394" s="5">
        <v>516.55999999999995</v>
      </c>
      <c r="G394" s="5">
        <v>103.21</v>
      </c>
      <c r="H394" s="5">
        <v>190.07</v>
      </c>
      <c r="I394" s="1">
        <v>449.7</v>
      </c>
      <c r="J394" s="5">
        <v>88.12</v>
      </c>
      <c r="K394" s="1">
        <v>334.55</v>
      </c>
      <c r="L394" s="1">
        <v>572.07000000000005</v>
      </c>
      <c r="M394" s="1">
        <v>148.19</v>
      </c>
      <c r="N394" s="1">
        <v>330.41</v>
      </c>
      <c r="O394" s="1">
        <v>602.82000000000005</v>
      </c>
      <c r="P394" s="1">
        <v>131.51</v>
      </c>
      <c r="Q394" s="5">
        <v>315.11</v>
      </c>
      <c r="R394" s="1">
        <v>616.4</v>
      </c>
      <c r="S394" s="1">
        <v>105.27</v>
      </c>
      <c r="T394" s="1">
        <v>103.34</v>
      </c>
      <c r="U394" s="1">
        <v>155.47</v>
      </c>
      <c r="V394" s="1">
        <v>37.74</v>
      </c>
      <c r="W394" s="1">
        <v>117.94</v>
      </c>
      <c r="X394" s="1">
        <v>157.27000000000001</v>
      </c>
      <c r="Y394" s="1">
        <v>43.62</v>
      </c>
      <c r="Z394" s="5">
        <v>695.33</v>
      </c>
      <c r="AA394" s="1">
        <v>910.18</v>
      </c>
      <c r="AB394" s="1">
        <v>497.7</v>
      </c>
      <c r="AC394" s="56">
        <f t="shared" si="231"/>
        <v>40787</v>
      </c>
      <c r="AD394" s="10">
        <f t="shared" si="232"/>
        <v>-9.1123427465470304</v>
      </c>
      <c r="AE394" s="10">
        <f t="shared" si="233"/>
        <v>-6.9089925137548525</v>
      </c>
      <c r="AF394" s="10">
        <f t="shared" si="234"/>
        <v>-10.828055360075073</v>
      </c>
      <c r="AG394" s="10">
        <f t="shared" si="259"/>
        <v>4.8060932614913732</v>
      </c>
      <c r="AH394" s="10"/>
      <c r="AI394" s="10">
        <f t="shared" si="269"/>
        <v>-6.1493609037778789</v>
      </c>
      <c r="AJ394" s="10">
        <f t="shared" si="235"/>
        <v>4</v>
      </c>
      <c r="AK394" s="10">
        <f t="shared" si="236"/>
        <v>3</v>
      </c>
      <c r="AL394" s="10">
        <f t="shared" si="237"/>
        <v>5</v>
      </c>
      <c r="AM394" s="10">
        <f t="shared" si="238"/>
        <v>1</v>
      </c>
      <c r="AN394" s="10" t="str">
        <f t="shared" si="239"/>
        <v/>
      </c>
      <c r="AO394" s="10">
        <f t="shared" si="240"/>
        <v>2</v>
      </c>
      <c r="AP394" s="11" t="str">
        <f t="shared" si="275"/>
        <v>小型</v>
      </c>
      <c r="AQ394" s="11" t="str">
        <f t="shared" si="275"/>
        <v>市場P</v>
      </c>
      <c r="AR394" s="11" t="str">
        <f t="shared" si="275"/>
        <v>成長</v>
      </c>
      <c r="AS394" s="11" t="str">
        <f t="shared" si="275"/>
        <v>割安</v>
      </c>
      <c r="AT394" s="11" t="str">
        <f t="shared" si="275"/>
        <v>コア</v>
      </c>
      <c r="AU394" s="10">
        <f t="shared" si="261"/>
        <v>4.8099999999999996</v>
      </c>
      <c r="AV394" s="10">
        <f t="shared" si="262"/>
        <v>-6.15</v>
      </c>
      <c r="AW394" s="10">
        <f t="shared" si="263"/>
        <v>-6.91</v>
      </c>
      <c r="AX394" s="10">
        <f t="shared" si="264"/>
        <v>-9.11</v>
      </c>
      <c r="AY394" s="10">
        <f t="shared" si="265"/>
        <v>-10.83</v>
      </c>
      <c r="AZ394" s="10">
        <f t="shared" si="241"/>
        <v>0.6194242081888568</v>
      </c>
      <c r="BA394" s="10">
        <f t="shared" si="242"/>
        <v>-1.9289243633599407</v>
      </c>
      <c r="BB394" s="10">
        <f t="shared" si="243"/>
        <v>-1.9954625141796467</v>
      </c>
      <c r="BC394" s="10">
        <f t="shared" si="244"/>
        <v>1.5926749846858268</v>
      </c>
      <c r="BD394" s="10"/>
      <c r="BE394" s="10">
        <f t="shared" si="266"/>
        <v>-0.36110912087125024</v>
      </c>
      <c r="BF394" s="10">
        <f t="shared" si="245"/>
        <v>2</v>
      </c>
      <c r="BG394" s="10">
        <f t="shared" si="246"/>
        <v>4</v>
      </c>
      <c r="BH394" s="10">
        <f t="shared" si="247"/>
        <v>5</v>
      </c>
      <c r="BI394" s="10">
        <f t="shared" si="248"/>
        <v>1</v>
      </c>
      <c r="BJ394" s="10" t="str">
        <f t="shared" si="249"/>
        <v/>
      </c>
      <c r="BK394" s="10">
        <f t="shared" si="250"/>
        <v>3</v>
      </c>
      <c r="BL394" s="3" t="str">
        <f t="shared" ref="BL394:BP403" si="276">INDEX($BF$12:$BK$12,MATCH(BL$12,$BF394:$BK394,0))</f>
        <v>小型</v>
      </c>
      <c r="BM394" s="3" t="str">
        <f t="shared" si="276"/>
        <v>割安</v>
      </c>
      <c r="BN394" s="3" t="str">
        <f t="shared" si="276"/>
        <v>市場P</v>
      </c>
      <c r="BO394" s="3" t="str">
        <f t="shared" si="276"/>
        <v>成長</v>
      </c>
      <c r="BP394" s="3" t="str">
        <f t="shared" si="276"/>
        <v>コア</v>
      </c>
      <c r="BQ394" s="10">
        <f t="shared" si="252"/>
        <v>1.59</v>
      </c>
      <c r="BR394" s="10">
        <f t="shared" si="253"/>
        <v>0.62</v>
      </c>
      <c r="BS394" s="10">
        <f t="shared" si="254"/>
        <v>-0.36</v>
      </c>
      <c r="BT394" s="10">
        <f t="shared" si="255"/>
        <v>-1.93</v>
      </c>
      <c r="BU394" s="10">
        <f t="shared" si="256"/>
        <v>-2</v>
      </c>
    </row>
    <row r="395" spans="1:73" x14ac:dyDescent="0.2">
      <c r="A395" s="1">
        <v>201110</v>
      </c>
      <c r="B395" s="5">
        <v>248.94</v>
      </c>
      <c r="C395" s="1">
        <v>547.02</v>
      </c>
      <c r="D395" s="1">
        <v>101.52</v>
      </c>
      <c r="E395" s="1">
        <v>239.46</v>
      </c>
      <c r="F395" s="5">
        <v>513.04</v>
      </c>
      <c r="G395" s="5">
        <v>106.04</v>
      </c>
      <c r="H395" s="5">
        <v>195.33</v>
      </c>
      <c r="I395" s="1">
        <v>453.63</v>
      </c>
      <c r="J395" s="5">
        <v>91.97</v>
      </c>
      <c r="K395" s="1">
        <v>330.74</v>
      </c>
      <c r="L395" s="1">
        <v>556.66</v>
      </c>
      <c r="M395" s="1">
        <v>148.71</v>
      </c>
      <c r="N395" s="1">
        <v>325.22000000000003</v>
      </c>
      <c r="O395" s="1">
        <v>585.23</v>
      </c>
      <c r="P395" s="1">
        <v>131.69999999999999</v>
      </c>
      <c r="Q395" s="5">
        <v>307.42</v>
      </c>
      <c r="R395" s="1">
        <v>596.49</v>
      </c>
      <c r="S395" s="1">
        <v>104.66</v>
      </c>
      <c r="T395" s="1">
        <v>101.27</v>
      </c>
      <c r="U395" s="1">
        <v>150.63999999999999</v>
      </c>
      <c r="V395" s="1">
        <v>37.82</v>
      </c>
      <c r="W395" s="1">
        <v>114.09</v>
      </c>
      <c r="X395" s="1">
        <v>151.87</v>
      </c>
      <c r="Y395" s="1">
        <v>42.44</v>
      </c>
      <c r="Z395" s="5">
        <v>699.41</v>
      </c>
      <c r="AA395" s="1">
        <v>898.96</v>
      </c>
      <c r="AB395" s="1">
        <v>509.84</v>
      </c>
      <c r="AC395" s="56">
        <f t="shared" si="231"/>
        <v>40817</v>
      </c>
      <c r="AD395" s="10">
        <f t="shared" si="232"/>
        <v>-8.7766714082503583</v>
      </c>
      <c r="AE395" s="10">
        <f t="shared" si="233"/>
        <v>-2.4740182102455655</v>
      </c>
      <c r="AF395" s="10">
        <f t="shared" si="234"/>
        <v>-7.1846044191019143</v>
      </c>
      <c r="AG395" s="10">
        <f t="shared" si="259"/>
        <v>7.8212682379348974</v>
      </c>
      <c r="AH395" s="10"/>
      <c r="AI395" s="10">
        <f t="shared" si="269"/>
        <v>-3.7500344039853584</v>
      </c>
      <c r="AJ395" s="10">
        <f t="shared" si="235"/>
        <v>5</v>
      </c>
      <c r="AK395" s="10">
        <f t="shared" si="236"/>
        <v>2</v>
      </c>
      <c r="AL395" s="10">
        <f t="shared" si="237"/>
        <v>4</v>
      </c>
      <c r="AM395" s="10">
        <f t="shared" si="238"/>
        <v>1</v>
      </c>
      <c r="AN395" s="10" t="str">
        <f t="shared" si="239"/>
        <v/>
      </c>
      <c r="AO395" s="10">
        <f t="shared" si="240"/>
        <v>3</v>
      </c>
      <c r="AP395" s="11" t="str">
        <f t="shared" ref="AP395:AT404" si="277">INDEX($AJ$12:$AO$12,MATCH(AP$12,$AJ395:$AO395,0))</f>
        <v>小型</v>
      </c>
      <c r="AQ395" s="11" t="str">
        <f t="shared" si="277"/>
        <v>成長</v>
      </c>
      <c r="AR395" s="11" t="str">
        <f t="shared" si="277"/>
        <v>市場P</v>
      </c>
      <c r="AS395" s="11" t="str">
        <f t="shared" si="277"/>
        <v>コア</v>
      </c>
      <c r="AT395" s="11" t="str">
        <f t="shared" si="277"/>
        <v>割安</v>
      </c>
      <c r="AU395" s="10">
        <f t="shared" si="261"/>
        <v>7.82</v>
      </c>
      <c r="AV395" s="10">
        <f t="shared" si="262"/>
        <v>-2.4700000000000002</v>
      </c>
      <c r="AW395" s="10">
        <f t="shared" si="263"/>
        <v>-3.75</v>
      </c>
      <c r="AX395" s="10">
        <f t="shared" si="264"/>
        <v>-7.18</v>
      </c>
      <c r="AY395" s="10">
        <f t="shared" si="265"/>
        <v>-8.7799999999999994</v>
      </c>
      <c r="AZ395" s="10">
        <f t="shared" si="241"/>
        <v>-0.68143100511073307</v>
      </c>
      <c r="BA395" s="10">
        <f t="shared" si="242"/>
        <v>2.741982366049811</v>
      </c>
      <c r="BB395" s="10">
        <f t="shared" si="243"/>
        <v>2.7674014836639227</v>
      </c>
      <c r="BC395" s="10">
        <f t="shared" si="244"/>
        <v>-2.4404176319380522</v>
      </c>
      <c r="BD395" s="10"/>
      <c r="BE395" s="10">
        <f t="shared" si="266"/>
        <v>0.58677174866608173</v>
      </c>
      <c r="BF395" s="10">
        <f t="shared" si="245"/>
        <v>4</v>
      </c>
      <c r="BG395" s="10">
        <f t="shared" si="246"/>
        <v>2</v>
      </c>
      <c r="BH395" s="10">
        <f t="shared" si="247"/>
        <v>1</v>
      </c>
      <c r="BI395" s="10">
        <f t="shared" si="248"/>
        <v>5</v>
      </c>
      <c r="BJ395" s="10" t="str">
        <f t="shared" si="249"/>
        <v/>
      </c>
      <c r="BK395" s="10">
        <f t="shared" si="250"/>
        <v>3</v>
      </c>
      <c r="BL395" s="3" t="str">
        <f t="shared" si="276"/>
        <v>コア</v>
      </c>
      <c r="BM395" s="3" t="str">
        <f t="shared" si="276"/>
        <v>成長</v>
      </c>
      <c r="BN395" s="3" t="str">
        <f t="shared" si="276"/>
        <v>市場P</v>
      </c>
      <c r="BO395" s="3" t="str">
        <f t="shared" si="276"/>
        <v>割安</v>
      </c>
      <c r="BP395" s="3" t="str">
        <f t="shared" si="276"/>
        <v>小型</v>
      </c>
      <c r="BQ395" s="10">
        <f t="shared" si="252"/>
        <v>2.77</v>
      </c>
      <c r="BR395" s="10">
        <f t="shared" si="253"/>
        <v>2.74</v>
      </c>
      <c r="BS395" s="10">
        <f t="shared" si="254"/>
        <v>0.59</v>
      </c>
      <c r="BT395" s="10">
        <f t="shared" si="255"/>
        <v>-0.68</v>
      </c>
      <c r="BU395" s="10">
        <f t="shared" si="256"/>
        <v>-2.44</v>
      </c>
    </row>
    <row r="396" spans="1:73" x14ac:dyDescent="0.2">
      <c r="A396" s="1">
        <v>201111</v>
      </c>
      <c r="B396" s="5">
        <v>237.46</v>
      </c>
      <c r="C396" s="1">
        <v>520.12</v>
      </c>
      <c r="D396" s="1">
        <v>97.15</v>
      </c>
      <c r="E396" s="1">
        <v>227.61</v>
      </c>
      <c r="F396" s="5">
        <v>484.37</v>
      </c>
      <c r="G396" s="5">
        <v>101.37</v>
      </c>
      <c r="H396" s="5">
        <v>185.27</v>
      </c>
      <c r="I396" s="1">
        <v>427.02</v>
      </c>
      <c r="J396" s="5">
        <v>87.76</v>
      </c>
      <c r="K396" s="1">
        <v>315.32</v>
      </c>
      <c r="L396" s="1">
        <v>527.64</v>
      </c>
      <c r="M396" s="1">
        <v>142.54</v>
      </c>
      <c r="N396" s="1">
        <v>311.92</v>
      </c>
      <c r="O396" s="1">
        <v>560.82000000000005</v>
      </c>
      <c r="P396" s="1">
        <v>126.45</v>
      </c>
      <c r="Q396" s="5">
        <v>298.45</v>
      </c>
      <c r="R396" s="1">
        <v>580.39</v>
      </c>
      <c r="S396" s="1">
        <v>101.08</v>
      </c>
      <c r="T396" s="1">
        <v>98.34</v>
      </c>
      <c r="U396" s="1">
        <v>146.91999999999999</v>
      </c>
      <c r="V396" s="1">
        <v>36.409999999999997</v>
      </c>
      <c r="W396" s="1">
        <v>110.71</v>
      </c>
      <c r="X396" s="1">
        <v>147.18</v>
      </c>
      <c r="Y396" s="1">
        <v>41.35</v>
      </c>
      <c r="Z396" s="5">
        <v>666.87</v>
      </c>
      <c r="AA396" s="1">
        <v>854.12</v>
      </c>
      <c r="AB396" s="1">
        <v>487.8</v>
      </c>
      <c r="AC396" s="56">
        <f t="shared" si="231"/>
        <v>40848</v>
      </c>
      <c r="AD396" s="10">
        <f t="shared" si="232"/>
        <v>-18.50424833852108</v>
      </c>
      <c r="AE396" s="10">
        <f t="shared" si="233"/>
        <v>-12.188149688149686</v>
      </c>
      <c r="AF396" s="10">
        <f t="shared" si="234"/>
        <v>-17.04204540366274</v>
      </c>
      <c r="AG396" s="10">
        <f t="shared" si="259"/>
        <v>-1.7836574851087694</v>
      </c>
      <c r="AH396" s="10"/>
      <c r="AI396" s="10">
        <f t="shared" si="269"/>
        <v>-13.423864359250647</v>
      </c>
      <c r="AJ396" s="10">
        <f t="shared" si="235"/>
        <v>5</v>
      </c>
      <c r="AK396" s="10">
        <f t="shared" si="236"/>
        <v>2</v>
      </c>
      <c r="AL396" s="10">
        <f t="shared" si="237"/>
        <v>4</v>
      </c>
      <c r="AM396" s="10">
        <f t="shared" si="238"/>
        <v>1</v>
      </c>
      <c r="AN396" s="10" t="str">
        <f t="shared" si="239"/>
        <v/>
      </c>
      <c r="AO396" s="10">
        <f t="shared" si="240"/>
        <v>3</v>
      </c>
      <c r="AP396" s="11" t="str">
        <f t="shared" si="277"/>
        <v>小型</v>
      </c>
      <c r="AQ396" s="11" t="str">
        <f t="shared" si="277"/>
        <v>成長</v>
      </c>
      <c r="AR396" s="11" t="str">
        <f t="shared" si="277"/>
        <v>市場P</v>
      </c>
      <c r="AS396" s="11" t="str">
        <f t="shared" si="277"/>
        <v>コア</v>
      </c>
      <c r="AT396" s="11" t="str">
        <f t="shared" si="277"/>
        <v>割安</v>
      </c>
      <c r="AU396" s="10">
        <f t="shared" si="261"/>
        <v>-1.78</v>
      </c>
      <c r="AV396" s="10">
        <f t="shared" si="262"/>
        <v>-12.19</v>
      </c>
      <c r="AW396" s="10">
        <f t="shared" si="263"/>
        <v>-13.42</v>
      </c>
      <c r="AX396" s="10">
        <f t="shared" si="264"/>
        <v>-17.04</v>
      </c>
      <c r="AY396" s="10">
        <f t="shared" si="265"/>
        <v>-18.5</v>
      </c>
      <c r="AZ396" s="10">
        <f t="shared" si="241"/>
        <v>-5.5882582254794926</v>
      </c>
      <c r="BA396" s="10">
        <f t="shared" si="242"/>
        <v>-4.4039984911354191</v>
      </c>
      <c r="BB396" s="10">
        <f t="shared" si="243"/>
        <v>-5.1502585368350946</v>
      </c>
      <c r="BC396" s="10">
        <f t="shared" si="244"/>
        <v>-2.9178322815691993</v>
      </c>
      <c r="BD396" s="10"/>
      <c r="BE396" s="10">
        <f t="shared" si="266"/>
        <v>-4.6524928153729554</v>
      </c>
      <c r="BF396" s="10">
        <f t="shared" si="245"/>
        <v>5</v>
      </c>
      <c r="BG396" s="10">
        <f t="shared" si="246"/>
        <v>2</v>
      </c>
      <c r="BH396" s="10">
        <f t="shared" si="247"/>
        <v>4</v>
      </c>
      <c r="BI396" s="10">
        <f t="shared" si="248"/>
        <v>1</v>
      </c>
      <c r="BJ396" s="10" t="str">
        <f t="shared" si="249"/>
        <v/>
      </c>
      <c r="BK396" s="10">
        <f t="shared" si="250"/>
        <v>3</v>
      </c>
      <c r="BL396" s="3" t="str">
        <f t="shared" si="276"/>
        <v>小型</v>
      </c>
      <c r="BM396" s="3" t="str">
        <f t="shared" si="276"/>
        <v>成長</v>
      </c>
      <c r="BN396" s="3" t="str">
        <f t="shared" si="276"/>
        <v>市場P</v>
      </c>
      <c r="BO396" s="3" t="str">
        <f t="shared" si="276"/>
        <v>コア</v>
      </c>
      <c r="BP396" s="3" t="str">
        <f t="shared" si="276"/>
        <v>割安</v>
      </c>
      <c r="BQ396" s="10">
        <f t="shared" si="252"/>
        <v>-2.92</v>
      </c>
      <c r="BR396" s="10">
        <f t="shared" si="253"/>
        <v>-4.4000000000000004</v>
      </c>
      <c r="BS396" s="10">
        <f t="shared" si="254"/>
        <v>-4.6500000000000004</v>
      </c>
      <c r="BT396" s="10">
        <f t="shared" si="255"/>
        <v>-5.15</v>
      </c>
      <c r="BU396" s="10">
        <f t="shared" si="256"/>
        <v>-5.59</v>
      </c>
    </row>
    <row r="397" spans="1:73" x14ac:dyDescent="0.2">
      <c r="A397" s="1">
        <v>201112</v>
      </c>
      <c r="B397" s="5">
        <v>237.68</v>
      </c>
      <c r="C397" s="1">
        <v>522.27</v>
      </c>
      <c r="D397" s="1">
        <v>96.95</v>
      </c>
      <c r="E397" s="1">
        <v>227.62</v>
      </c>
      <c r="F397" s="5">
        <v>485.91</v>
      </c>
      <c r="G397" s="5">
        <v>101.11</v>
      </c>
      <c r="H397" s="5">
        <v>184.59</v>
      </c>
      <c r="I397" s="1">
        <v>427.5</v>
      </c>
      <c r="J397" s="5">
        <v>87.07</v>
      </c>
      <c r="K397" s="1">
        <v>316.88</v>
      </c>
      <c r="L397" s="1">
        <v>530.84</v>
      </c>
      <c r="M397" s="1">
        <v>143.12</v>
      </c>
      <c r="N397" s="1">
        <v>313.58999999999997</v>
      </c>
      <c r="O397" s="1">
        <v>564.64</v>
      </c>
      <c r="P397" s="1">
        <v>126.94</v>
      </c>
      <c r="Q397" s="5">
        <v>300.38</v>
      </c>
      <c r="R397" s="1">
        <v>585.12</v>
      </c>
      <c r="S397" s="1">
        <v>101.4</v>
      </c>
      <c r="T397" s="1">
        <v>98.94</v>
      </c>
      <c r="U397" s="1">
        <v>147.97999999999999</v>
      </c>
      <c r="V397" s="1">
        <v>36.56</v>
      </c>
      <c r="W397" s="1">
        <v>111.49</v>
      </c>
      <c r="X397" s="1">
        <v>148.62</v>
      </c>
      <c r="Y397" s="1">
        <v>41.39</v>
      </c>
      <c r="Z397" s="5">
        <v>667.33</v>
      </c>
      <c r="AA397" s="1">
        <v>857.29</v>
      </c>
      <c r="AB397" s="1">
        <v>486.78</v>
      </c>
      <c r="AC397" s="56">
        <f t="shared" si="231"/>
        <v>40878</v>
      </c>
      <c r="AD397" s="10">
        <f t="shared" si="232"/>
        <v>-21.717065940616386</v>
      </c>
      <c r="AE397" s="10">
        <f t="shared" si="233"/>
        <v>-15.678425485781</v>
      </c>
      <c r="AF397" s="10">
        <f t="shared" si="234"/>
        <v>-20.667870036101089</v>
      </c>
      <c r="AG397" s="10">
        <f t="shared" si="259"/>
        <v>-7.057767876481325</v>
      </c>
      <c r="AH397" s="10"/>
      <c r="AI397" s="10">
        <f t="shared" si="269"/>
        <v>-17.041061150408364</v>
      </c>
      <c r="AJ397" s="10">
        <f t="shared" si="235"/>
        <v>5</v>
      </c>
      <c r="AK397" s="10">
        <f t="shared" si="236"/>
        <v>2</v>
      </c>
      <c r="AL397" s="10">
        <f t="shared" si="237"/>
        <v>4</v>
      </c>
      <c r="AM397" s="10">
        <f t="shared" si="238"/>
        <v>1</v>
      </c>
      <c r="AN397" s="10" t="str">
        <f t="shared" si="239"/>
        <v/>
      </c>
      <c r="AO397" s="10">
        <f t="shared" si="240"/>
        <v>3</v>
      </c>
      <c r="AP397" s="11" t="str">
        <f t="shared" si="277"/>
        <v>小型</v>
      </c>
      <c r="AQ397" s="11" t="str">
        <f t="shared" si="277"/>
        <v>成長</v>
      </c>
      <c r="AR397" s="11" t="str">
        <f t="shared" si="277"/>
        <v>市場P</v>
      </c>
      <c r="AS397" s="11" t="str">
        <f t="shared" si="277"/>
        <v>コア</v>
      </c>
      <c r="AT397" s="11" t="str">
        <f t="shared" si="277"/>
        <v>割安</v>
      </c>
      <c r="AU397" s="10">
        <f t="shared" si="261"/>
        <v>-7.06</v>
      </c>
      <c r="AV397" s="10">
        <f t="shared" si="262"/>
        <v>-15.68</v>
      </c>
      <c r="AW397" s="10">
        <f t="shared" si="263"/>
        <v>-17.04</v>
      </c>
      <c r="AX397" s="10">
        <f t="shared" si="264"/>
        <v>-20.67</v>
      </c>
      <c r="AY397" s="10">
        <f t="shared" si="265"/>
        <v>-21.72</v>
      </c>
      <c r="AZ397" s="10">
        <f t="shared" si="241"/>
        <v>0.3179387658195143</v>
      </c>
      <c r="BA397" s="10">
        <f t="shared" si="242"/>
        <v>-0.25648613988360491</v>
      </c>
      <c r="BB397" s="10">
        <f t="shared" si="243"/>
        <v>-0.36703189939008007</v>
      </c>
      <c r="BC397" s="10">
        <f t="shared" si="244"/>
        <v>0.64667448483832768</v>
      </c>
      <c r="BD397" s="10"/>
      <c r="BE397" s="10">
        <f t="shared" si="266"/>
        <v>6.8978961416776841E-2</v>
      </c>
      <c r="BF397" s="10">
        <f t="shared" si="245"/>
        <v>2</v>
      </c>
      <c r="BG397" s="10">
        <f t="shared" si="246"/>
        <v>4</v>
      </c>
      <c r="BH397" s="10">
        <f t="shared" si="247"/>
        <v>5</v>
      </c>
      <c r="BI397" s="10">
        <f t="shared" si="248"/>
        <v>1</v>
      </c>
      <c r="BJ397" s="10" t="str">
        <f t="shared" si="249"/>
        <v/>
      </c>
      <c r="BK397" s="10">
        <f t="shared" si="250"/>
        <v>3</v>
      </c>
      <c r="BL397" s="3" t="str">
        <f t="shared" si="276"/>
        <v>小型</v>
      </c>
      <c r="BM397" s="3" t="str">
        <f t="shared" si="276"/>
        <v>割安</v>
      </c>
      <c r="BN397" s="3" t="str">
        <f t="shared" si="276"/>
        <v>市場P</v>
      </c>
      <c r="BO397" s="3" t="str">
        <f t="shared" si="276"/>
        <v>成長</v>
      </c>
      <c r="BP397" s="3" t="str">
        <f t="shared" si="276"/>
        <v>コア</v>
      </c>
      <c r="BQ397" s="10">
        <f t="shared" si="252"/>
        <v>0.65</v>
      </c>
      <c r="BR397" s="10">
        <f t="shared" si="253"/>
        <v>0.32</v>
      </c>
      <c r="BS397" s="10">
        <f t="shared" si="254"/>
        <v>7.0000000000000007E-2</v>
      </c>
      <c r="BT397" s="10">
        <f t="shared" si="255"/>
        <v>-0.26</v>
      </c>
      <c r="BU397" s="10">
        <f t="shared" si="256"/>
        <v>-0.37</v>
      </c>
    </row>
    <row r="398" spans="1:73" x14ac:dyDescent="0.2">
      <c r="A398" s="1">
        <v>201201</v>
      </c>
      <c r="B398" s="5">
        <v>245.91</v>
      </c>
      <c r="C398" s="1">
        <v>547.6</v>
      </c>
      <c r="D398" s="1">
        <v>99.05</v>
      </c>
      <c r="E398" s="1">
        <v>235.38</v>
      </c>
      <c r="F398" s="5">
        <v>509.56</v>
      </c>
      <c r="G398" s="5">
        <v>103.33</v>
      </c>
      <c r="H398" s="5">
        <v>192.04</v>
      </c>
      <c r="I398" s="1">
        <v>454.56</v>
      </c>
      <c r="J398" s="5">
        <v>88.83</v>
      </c>
      <c r="K398" s="1">
        <v>325.08999999999997</v>
      </c>
      <c r="L398" s="1">
        <v>545.80999999999995</v>
      </c>
      <c r="M398" s="1">
        <v>146.56</v>
      </c>
      <c r="N398" s="1">
        <v>322.74</v>
      </c>
      <c r="O398" s="1">
        <v>584.55999999999995</v>
      </c>
      <c r="P398" s="1">
        <v>129.87</v>
      </c>
      <c r="Q398" s="5">
        <v>311.79000000000002</v>
      </c>
      <c r="R398" s="1">
        <v>613.12</v>
      </c>
      <c r="S398" s="1">
        <v>103.31</v>
      </c>
      <c r="T398" s="1">
        <v>101.81</v>
      </c>
      <c r="U398" s="1">
        <v>153.55000000000001</v>
      </c>
      <c r="V398" s="1">
        <v>37.07</v>
      </c>
      <c r="W398" s="1">
        <v>117.52</v>
      </c>
      <c r="X398" s="1">
        <v>158.26</v>
      </c>
      <c r="Y398" s="1">
        <v>42.62</v>
      </c>
      <c r="Z398" s="5">
        <v>690.09</v>
      </c>
      <c r="AA398" s="1">
        <v>898.18</v>
      </c>
      <c r="AB398" s="1">
        <v>497.28</v>
      </c>
      <c r="AC398" s="56">
        <f t="shared" ref="AC398:AC461" si="278">DATE(LEFT(A398,4),RIGHT(A398,2),1)</f>
        <v>40909</v>
      </c>
      <c r="AD398" s="10">
        <f t="shared" ref="AD398:AD461" si="279">IFERROR((F398/F386-1)*100,"")</f>
        <v>-18.46126766197813</v>
      </c>
      <c r="AE398" s="10">
        <f t="shared" ref="AE398:AE461" si="280">IFERROR((G398/G386-1)*100,"")</f>
        <v>-14.989716166186751</v>
      </c>
      <c r="AF398" s="10">
        <f t="shared" ref="AF398:AF461" si="281">IFERROR((H398/H386-1)*100,"")</f>
        <v>-18.346868489306523</v>
      </c>
      <c r="AG398" s="10">
        <f t="shared" si="259"/>
        <v>-5.8121620396942681</v>
      </c>
      <c r="AH398" s="10"/>
      <c r="AI398" s="10">
        <f t="shared" si="269"/>
        <v>-15.221317215199203</v>
      </c>
      <c r="AJ398" s="10">
        <f t="shared" ref="AJ398:AJ461" si="282">IFERROR(RANK(AD398,$AD398:$AI398),"")</f>
        <v>5</v>
      </c>
      <c r="AK398" s="10">
        <f t="shared" ref="AK398:AK461" si="283">IFERROR(RANK(AE398,$AD398:$AI398),"")</f>
        <v>2</v>
      </c>
      <c r="AL398" s="10">
        <f t="shared" ref="AL398:AL461" si="284">IFERROR(RANK(AF398,$AD398:$AI398),"")</f>
        <v>4</v>
      </c>
      <c r="AM398" s="10">
        <f t="shared" ref="AM398:AM461" si="285">IFERROR(RANK(AG398,$AD398:$AI398),"")</f>
        <v>1</v>
      </c>
      <c r="AN398" s="10" t="str">
        <f t="shared" ref="AN398:AN461" si="286">IFERROR(RANK(AH398,$AD398:$AI398),"")</f>
        <v/>
      </c>
      <c r="AO398" s="10">
        <f t="shared" ref="AO398:AO461" si="287">IFERROR(RANK(AI398,$AD398:$AI398),"")</f>
        <v>3</v>
      </c>
      <c r="AP398" s="11" t="str">
        <f t="shared" si="277"/>
        <v>小型</v>
      </c>
      <c r="AQ398" s="11" t="str">
        <f t="shared" si="277"/>
        <v>成長</v>
      </c>
      <c r="AR398" s="11" t="str">
        <f t="shared" si="277"/>
        <v>市場P</v>
      </c>
      <c r="AS398" s="11" t="str">
        <f t="shared" si="277"/>
        <v>コア</v>
      </c>
      <c r="AT398" s="11" t="str">
        <f t="shared" si="277"/>
        <v>割安</v>
      </c>
      <c r="AU398" s="10">
        <f t="shared" si="261"/>
        <v>-5.81</v>
      </c>
      <c r="AV398" s="10">
        <f t="shared" si="262"/>
        <v>-14.99</v>
      </c>
      <c r="AW398" s="10">
        <f t="shared" si="263"/>
        <v>-15.22</v>
      </c>
      <c r="AX398" s="10">
        <f t="shared" si="264"/>
        <v>-18.350000000000001</v>
      </c>
      <c r="AY398" s="10">
        <f t="shared" si="265"/>
        <v>-18.46</v>
      </c>
      <c r="AZ398" s="10">
        <f t="shared" ref="AZ398:AZ461" si="288">IFERROR((F398/F397-1)*100,"")</f>
        <v>4.8671564693050007</v>
      </c>
      <c r="BA398" s="10">
        <f t="shared" ref="BA398:BA461" si="289">IFERROR((G398/G397-1)*100,"")</f>
        <v>2.1956285233903694</v>
      </c>
      <c r="BB398" s="10">
        <f t="shared" ref="BB398:BB461" si="290">IFERROR((H398/H397-1)*100,"")</f>
        <v>4.0359716127634115</v>
      </c>
      <c r="BC398" s="10">
        <f t="shared" ref="BC398:BC461" si="291">IFERROR((Q398/Q397-1)*100,"")</f>
        <v>3.798521872295102</v>
      </c>
      <c r="BD398" s="10"/>
      <c r="BE398" s="10">
        <f t="shared" si="266"/>
        <v>3.4106064465856401</v>
      </c>
      <c r="BF398" s="10">
        <f t="shared" ref="BF398:BF461" si="292">IFERROR(RANK(AZ398,$AZ398:$BE398),"")</f>
        <v>1</v>
      </c>
      <c r="BG398" s="10">
        <f t="shared" ref="BG398:BG461" si="293">IFERROR(RANK(BA398,$AZ398:$BE398),"")</f>
        <v>5</v>
      </c>
      <c r="BH398" s="10">
        <f t="shared" ref="BH398:BH461" si="294">IFERROR(RANK(BB398,$AZ398:$BE398),"")</f>
        <v>2</v>
      </c>
      <c r="BI398" s="10">
        <f t="shared" ref="BI398:BI461" si="295">IFERROR(RANK(BC398,$AZ398:$BE398),"")</f>
        <v>3</v>
      </c>
      <c r="BJ398" s="10" t="str">
        <f t="shared" ref="BJ398:BJ461" si="296">IFERROR(RANK(BD398,$AZ398:$BE398),"")</f>
        <v/>
      </c>
      <c r="BK398" s="10">
        <f t="shared" ref="BK398:BK461" si="297">IFERROR(RANK(BE398,$AZ398:$BE398),"")</f>
        <v>4</v>
      </c>
      <c r="BL398" s="3" t="str">
        <f t="shared" si="276"/>
        <v>割安</v>
      </c>
      <c r="BM398" s="3" t="str">
        <f t="shared" si="276"/>
        <v>コア</v>
      </c>
      <c r="BN398" s="3" t="str">
        <f t="shared" si="276"/>
        <v>小型</v>
      </c>
      <c r="BO398" s="3" t="str">
        <f t="shared" si="276"/>
        <v>市場P</v>
      </c>
      <c r="BP398" s="3" t="str">
        <f t="shared" si="276"/>
        <v>成長</v>
      </c>
      <c r="BQ398" s="10">
        <f t="shared" ref="BQ398:BQ461" si="298">ROUND(INDEX($AZ398:$BE398,MATCH(BL398,$BF$12:$BK$12,0)),2)</f>
        <v>4.87</v>
      </c>
      <c r="BR398" s="10">
        <f t="shared" ref="BR398:BR461" si="299">ROUND(INDEX($AZ398:$BE398,MATCH(BM398,$BF$12:$BK$12,0)),2)</f>
        <v>4.04</v>
      </c>
      <c r="BS398" s="10">
        <f t="shared" ref="BS398:BS461" si="300">ROUND(INDEX($AZ398:$BE398,MATCH(BN398,$BF$12:$BK$12,0)),2)</f>
        <v>3.8</v>
      </c>
      <c r="BT398" s="10">
        <f t="shared" ref="BT398:BT461" si="301">ROUND(INDEX($AZ398:$BE398,MATCH(BO398,$BF$12:$BK$12,0)),2)</f>
        <v>3.41</v>
      </c>
      <c r="BU398" s="10">
        <f t="shared" ref="BU398:BU461" si="302">ROUND(INDEX($AZ398:$BE398,MATCH(BP398,$BF$12:$BK$12,0)),2)</f>
        <v>2.2000000000000002</v>
      </c>
    </row>
    <row r="399" spans="1:73" x14ac:dyDescent="0.2">
      <c r="A399" s="1">
        <v>201202</v>
      </c>
      <c r="B399" s="5">
        <v>272.01</v>
      </c>
      <c r="C399" s="1">
        <v>612.21</v>
      </c>
      <c r="D399" s="1">
        <v>108.42</v>
      </c>
      <c r="E399" s="1">
        <v>261.64</v>
      </c>
      <c r="F399" s="5">
        <v>574.17999999999995</v>
      </c>
      <c r="G399" s="5">
        <v>113.5</v>
      </c>
      <c r="H399" s="5">
        <v>216.83</v>
      </c>
      <c r="I399" s="1">
        <v>521.79999999999995</v>
      </c>
      <c r="J399" s="5">
        <v>98.76</v>
      </c>
      <c r="K399" s="1">
        <v>353.77</v>
      </c>
      <c r="L399" s="1">
        <v>598.37</v>
      </c>
      <c r="M399" s="1">
        <v>158.56</v>
      </c>
      <c r="N399" s="1">
        <v>349.83</v>
      </c>
      <c r="O399" s="1">
        <v>637.45000000000005</v>
      </c>
      <c r="P399" s="1">
        <v>139.91999999999999</v>
      </c>
      <c r="Q399" s="5">
        <v>334.44</v>
      </c>
      <c r="R399" s="1">
        <v>662.37</v>
      </c>
      <c r="S399" s="1">
        <v>109.22</v>
      </c>
      <c r="T399" s="1">
        <v>109.02</v>
      </c>
      <c r="U399" s="1">
        <v>165.83</v>
      </c>
      <c r="V399" s="1">
        <v>39.06</v>
      </c>
      <c r="W399" s="1">
        <v>126.44</v>
      </c>
      <c r="X399" s="1">
        <v>171.06</v>
      </c>
      <c r="Y399" s="1">
        <v>45.36</v>
      </c>
      <c r="Z399" s="5">
        <v>763.7</v>
      </c>
      <c r="AA399" s="1">
        <v>1005.16</v>
      </c>
      <c r="AB399" s="1">
        <v>544.48</v>
      </c>
      <c r="AC399" s="56">
        <f t="shared" si="278"/>
        <v>40940</v>
      </c>
      <c r="AD399" s="10">
        <f t="shared" si="279"/>
        <v>-12.91198374057727</v>
      </c>
      <c r="AE399" s="10">
        <f t="shared" si="280"/>
        <v>-9.8777195489915819</v>
      </c>
      <c r="AF399" s="10">
        <f t="shared" si="281"/>
        <v>-12.214574898785424</v>
      </c>
      <c r="AG399" s="10">
        <f t="shared" si="259"/>
        <v>-3.2571593867515181</v>
      </c>
      <c r="AH399" s="10"/>
      <c r="AI399" s="10">
        <f t="shared" si="269"/>
        <v>-10.214206776552469</v>
      </c>
      <c r="AJ399" s="10">
        <f t="shared" si="282"/>
        <v>5</v>
      </c>
      <c r="AK399" s="10">
        <f t="shared" si="283"/>
        <v>2</v>
      </c>
      <c r="AL399" s="10">
        <f t="shared" si="284"/>
        <v>4</v>
      </c>
      <c r="AM399" s="10">
        <f t="shared" si="285"/>
        <v>1</v>
      </c>
      <c r="AN399" s="10" t="str">
        <f t="shared" si="286"/>
        <v/>
      </c>
      <c r="AO399" s="10">
        <f t="shared" si="287"/>
        <v>3</v>
      </c>
      <c r="AP399" s="11" t="str">
        <f t="shared" si="277"/>
        <v>小型</v>
      </c>
      <c r="AQ399" s="11" t="str">
        <f t="shared" si="277"/>
        <v>成長</v>
      </c>
      <c r="AR399" s="11" t="str">
        <f t="shared" si="277"/>
        <v>市場P</v>
      </c>
      <c r="AS399" s="11" t="str">
        <f t="shared" si="277"/>
        <v>コア</v>
      </c>
      <c r="AT399" s="11" t="str">
        <f t="shared" si="277"/>
        <v>割安</v>
      </c>
      <c r="AU399" s="10">
        <f t="shared" si="261"/>
        <v>-3.26</v>
      </c>
      <c r="AV399" s="10">
        <f t="shared" si="262"/>
        <v>-9.8800000000000008</v>
      </c>
      <c r="AW399" s="10">
        <f t="shared" si="263"/>
        <v>-10.210000000000001</v>
      </c>
      <c r="AX399" s="10">
        <f t="shared" si="264"/>
        <v>-12.21</v>
      </c>
      <c r="AY399" s="10">
        <f t="shared" si="265"/>
        <v>-12.91</v>
      </c>
      <c r="AZ399" s="10">
        <f t="shared" si="288"/>
        <v>12.681529162414629</v>
      </c>
      <c r="BA399" s="10">
        <f t="shared" si="289"/>
        <v>9.8422529759024435</v>
      </c>
      <c r="BB399" s="10">
        <f t="shared" si="290"/>
        <v>12.90876900645701</v>
      </c>
      <c r="BC399" s="10">
        <f t="shared" si="291"/>
        <v>7.2645049552583441</v>
      </c>
      <c r="BD399" s="10"/>
      <c r="BE399" s="10">
        <f t="shared" si="266"/>
        <v>10.666724630120704</v>
      </c>
      <c r="BF399" s="10">
        <f t="shared" si="292"/>
        <v>2</v>
      </c>
      <c r="BG399" s="10">
        <f t="shared" si="293"/>
        <v>4</v>
      </c>
      <c r="BH399" s="10">
        <f t="shared" si="294"/>
        <v>1</v>
      </c>
      <c r="BI399" s="10">
        <f t="shared" si="295"/>
        <v>5</v>
      </c>
      <c r="BJ399" s="10" t="str">
        <f t="shared" si="296"/>
        <v/>
      </c>
      <c r="BK399" s="10">
        <f t="shared" si="297"/>
        <v>3</v>
      </c>
      <c r="BL399" s="3" t="str">
        <f t="shared" si="276"/>
        <v>コア</v>
      </c>
      <c r="BM399" s="3" t="str">
        <f t="shared" si="276"/>
        <v>割安</v>
      </c>
      <c r="BN399" s="3" t="str">
        <f t="shared" si="276"/>
        <v>市場P</v>
      </c>
      <c r="BO399" s="3" t="str">
        <f t="shared" si="276"/>
        <v>成長</v>
      </c>
      <c r="BP399" s="3" t="str">
        <f t="shared" si="276"/>
        <v>小型</v>
      </c>
      <c r="BQ399" s="10">
        <f t="shared" si="298"/>
        <v>12.91</v>
      </c>
      <c r="BR399" s="10">
        <f t="shared" si="299"/>
        <v>12.68</v>
      </c>
      <c r="BS399" s="10">
        <f t="shared" si="300"/>
        <v>10.67</v>
      </c>
      <c r="BT399" s="10">
        <f t="shared" si="301"/>
        <v>9.84</v>
      </c>
      <c r="BU399" s="10">
        <f t="shared" si="302"/>
        <v>7.26</v>
      </c>
    </row>
    <row r="400" spans="1:73" x14ac:dyDescent="0.2">
      <c r="A400" s="1">
        <v>201203</v>
      </c>
      <c r="B400" s="5">
        <v>280.94</v>
      </c>
      <c r="C400" s="1">
        <v>627.77</v>
      </c>
      <c r="D400" s="1">
        <v>112.78</v>
      </c>
      <c r="E400" s="1">
        <v>269.64</v>
      </c>
      <c r="F400" s="5">
        <v>586.66999999999996</v>
      </c>
      <c r="G400" s="5">
        <v>117.85</v>
      </c>
      <c r="H400" s="5">
        <v>222.76</v>
      </c>
      <c r="I400" s="1">
        <v>528.61</v>
      </c>
      <c r="J400" s="5">
        <v>102.8</v>
      </c>
      <c r="K400" s="1">
        <v>366.16</v>
      </c>
      <c r="L400" s="1">
        <v>619.25</v>
      </c>
      <c r="M400" s="1">
        <v>164.13</v>
      </c>
      <c r="N400" s="1">
        <v>363.26</v>
      </c>
      <c r="O400" s="1">
        <v>661.26</v>
      </c>
      <c r="P400" s="1">
        <v>145.43</v>
      </c>
      <c r="Q400" s="5">
        <v>350.27</v>
      </c>
      <c r="R400" s="1">
        <v>689.99</v>
      </c>
      <c r="S400" s="1">
        <v>115.65</v>
      </c>
      <c r="T400" s="1">
        <v>114.43</v>
      </c>
      <c r="U400" s="1">
        <v>172.76</v>
      </c>
      <c r="V400" s="1">
        <v>41.58</v>
      </c>
      <c r="W400" s="1">
        <v>131.91999999999999</v>
      </c>
      <c r="X400" s="1">
        <v>178.18</v>
      </c>
      <c r="Y400" s="1">
        <v>47.51</v>
      </c>
      <c r="Z400" s="5">
        <v>788.63</v>
      </c>
      <c r="AA400" s="1">
        <v>1030.21</v>
      </c>
      <c r="AB400" s="1">
        <v>566.29999999999995</v>
      </c>
      <c r="AC400" s="56">
        <f t="shared" si="278"/>
        <v>40969</v>
      </c>
      <c r="AD400" s="10">
        <f t="shared" si="279"/>
        <v>-0.88359520189221774</v>
      </c>
      <c r="AE400" s="10">
        <f t="shared" si="280"/>
        <v>-0.36354413256679541</v>
      </c>
      <c r="AF400" s="10">
        <f t="shared" si="281"/>
        <v>-0.75737325135882827</v>
      </c>
      <c r="AG400" s="10">
        <f t="shared" si="259"/>
        <v>6.7245581962218193</v>
      </c>
      <c r="AH400" s="10"/>
      <c r="AI400" s="10">
        <f t="shared" si="269"/>
        <v>0.44194813795914722</v>
      </c>
      <c r="AJ400" s="10">
        <f t="shared" si="282"/>
        <v>5</v>
      </c>
      <c r="AK400" s="10">
        <f t="shared" si="283"/>
        <v>3</v>
      </c>
      <c r="AL400" s="10">
        <f t="shared" si="284"/>
        <v>4</v>
      </c>
      <c r="AM400" s="10">
        <f t="shared" si="285"/>
        <v>1</v>
      </c>
      <c r="AN400" s="10" t="str">
        <f t="shared" si="286"/>
        <v/>
      </c>
      <c r="AO400" s="10">
        <f t="shared" si="287"/>
        <v>2</v>
      </c>
      <c r="AP400" s="11" t="str">
        <f t="shared" si="277"/>
        <v>小型</v>
      </c>
      <c r="AQ400" s="11" t="str">
        <f t="shared" si="277"/>
        <v>市場P</v>
      </c>
      <c r="AR400" s="11" t="str">
        <f t="shared" si="277"/>
        <v>成長</v>
      </c>
      <c r="AS400" s="11" t="str">
        <f t="shared" si="277"/>
        <v>コア</v>
      </c>
      <c r="AT400" s="11" t="str">
        <f t="shared" si="277"/>
        <v>割安</v>
      </c>
      <c r="AU400" s="10">
        <f t="shared" si="261"/>
        <v>6.72</v>
      </c>
      <c r="AV400" s="10">
        <f t="shared" si="262"/>
        <v>0.44</v>
      </c>
      <c r="AW400" s="10">
        <f t="shared" si="263"/>
        <v>-0.36</v>
      </c>
      <c r="AX400" s="10">
        <f t="shared" si="264"/>
        <v>-0.76</v>
      </c>
      <c r="AY400" s="10">
        <f t="shared" si="265"/>
        <v>-0.88</v>
      </c>
      <c r="AZ400" s="10">
        <f t="shared" si="288"/>
        <v>2.1752760458392917</v>
      </c>
      <c r="BA400" s="10">
        <f t="shared" si="289"/>
        <v>3.8325991189427366</v>
      </c>
      <c r="BB400" s="10">
        <f t="shared" si="290"/>
        <v>2.7348614121662118</v>
      </c>
      <c r="BC400" s="10">
        <f t="shared" si="291"/>
        <v>4.7332854921660061</v>
      </c>
      <c r="BD400" s="10"/>
      <c r="BE400" s="10">
        <f t="shared" si="266"/>
        <v>3.2643708262406701</v>
      </c>
      <c r="BF400" s="10">
        <f t="shared" si="292"/>
        <v>5</v>
      </c>
      <c r="BG400" s="10">
        <f t="shared" si="293"/>
        <v>2</v>
      </c>
      <c r="BH400" s="10">
        <f t="shared" si="294"/>
        <v>4</v>
      </c>
      <c r="BI400" s="10">
        <f t="shared" si="295"/>
        <v>1</v>
      </c>
      <c r="BJ400" s="10" t="str">
        <f t="shared" si="296"/>
        <v/>
      </c>
      <c r="BK400" s="10">
        <f t="shared" si="297"/>
        <v>3</v>
      </c>
      <c r="BL400" s="3" t="str">
        <f t="shared" si="276"/>
        <v>小型</v>
      </c>
      <c r="BM400" s="3" t="str">
        <f t="shared" si="276"/>
        <v>成長</v>
      </c>
      <c r="BN400" s="3" t="str">
        <f t="shared" si="276"/>
        <v>市場P</v>
      </c>
      <c r="BO400" s="3" t="str">
        <f t="shared" si="276"/>
        <v>コア</v>
      </c>
      <c r="BP400" s="3" t="str">
        <f t="shared" si="276"/>
        <v>割安</v>
      </c>
      <c r="BQ400" s="10">
        <f t="shared" si="298"/>
        <v>4.7300000000000004</v>
      </c>
      <c r="BR400" s="10">
        <f t="shared" si="299"/>
        <v>3.83</v>
      </c>
      <c r="BS400" s="10">
        <f t="shared" si="300"/>
        <v>3.26</v>
      </c>
      <c r="BT400" s="10">
        <f t="shared" si="301"/>
        <v>2.73</v>
      </c>
      <c r="BU400" s="10">
        <f t="shared" si="302"/>
        <v>2.1800000000000002</v>
      </c>
    </row>
    <row r="401" spans="1:73" x14ac:dyDescent="0.2">
      <c r="A401" s="1">
        <v>201204</v>
      </c>
      <c r="B401" s="5">
        <v>264.70999999999998</v>
      </c>
      <c r="C401" s="1">
        <v>581.29999999999995</v>
      </c>
      <c r="D401" s="1">
        <v>108.04</v>
      </c>
      <c r="E401" s="1">
        <v>253.65</v>
      </c>
      <c r="F401" s="5">
        <v>541.27</v>
      </c>
      <c r="G401" s="5">
        <v>112.71</v>
      </c>
      <c r="H401" s="5">
        <v>208.91</v>
      </c>
      <c r="I401" s="1">
        <v>487.04</v>
      </c>
      <c r="J401" s="5">
        <v>97.96</v>
      </c>
      <c r="K401" s="1">
        <v>345.88</v>
      </c>
      <c r="L401" s="1">
        <v>572.48</v>
      </c>
      <c r="M401" s="1">
        <v>157.68</v>
      </c>
      <c r="N401" s="1">
        <v>343.87</v>
      </c>
      <c r="O401" s="1">
        <v>615.19000000000005</v>
      </c>
      <c r="P401" s="1">
        <v>140.08000000000001</v>
      </c>
      <c r="Q401" s="5">
        <v>333.43</v>
      </c>
      <c r="R401" s="1">
        <v>649.08000000000004</v>
      </c>
      <c r="S401" s="1">
        <v>112.69</v>
      </c>
      <c r="T401" s="1">
        <v>108.31</v>
      </c>
      <c r="U401" s="1">
        <v>161.09</v>
      </c>
      <c r="V401" s="1">
        <v>40.42</v>
      </c>
      <c r="W401" s="1">
        <v>126.85</v>
      </c>
      <c r="X401" s="1">
        <v>170</v>
      </c>
      <c r="Y401" s="1">
        <v>46.52</v>
      </c>
      <c r="Z401" s="5">
        <v>742.61</v>
      </c>
      <c r="AA401" s="1">
        <v>952.82</v>
      </c>
      <c r="AB401" s="1">
        <v>542.29</v>
      </c>
      <c r="AC401" s="56">
        <f t="shared" si="278"/>
        <v>41000</v>
      </c>
      <c r="AD401" s="10">
        <f t="shared" si="279"/>
        <v>-5.6215236002859603</v>
      </c>
      <c r="AE401" s="10">
        <f t="shared" si="280"/>
        <v>-4.1337075784638966</v>
      </c>
      <c r="AF401" s="10">
        <f t="shared" si="281"/>
        <v>-5.3592461719670244</v>
      </c>
      <c r="AG401" s="10">
        <f t="shared" si="259"/>
        <v>4.1708322919270291</v>
      </c>
      <c r="AH401" s="10"/>
      <c r="AI401" s="10">
        <f t="shared" si="269"/>
        <v>-3.6209783130653705</v>
      </c>
      <c r="AJ401" s="10">
        <f t="shared" si="282"/>
        <v>5</v>
      </c>
      <c r="AK401" s="10">
        <f t="shared" si="283"/>
        <v>3</v>
      </c>
      <c r="AL401" s="10">
        <f t="shared" si="284"/>
        <v>4</v>
      </c>
      <c r="AM401" s="10">
        <f t="shared" si="285"/>
        <v>1</v>
      </c>
      <c r="AN401" s="10" t="str">
        <f t="shared" si="286"/>
        <v/>
      </c>
      <c r="AO401" s="10">
        <f t="shared" si="287"/>
        <v>2</v>
      </c>
      <c r="AP401" s="11" t="str">
        <f t="shared" si="277"/>
        <v>小型</v>
      </c>
      <c r="AQ401" s="11" t="str">
        <f t="shared" si="277"/>
        <v>市場P</v>
      </c>
      <c r="AR401" s="11" t="str">
        <f t="shared" si="277"/>
        <v>成長</v>
      </c>
      <c r="AS401" s="11" t="str">
        <f t="shared" si="277"/>
        <v>コア</v>
      </c>
      <c r="AT401" s="11" t="str">
        <f t="shared" si="277"/>
        <v>割安</v>
      </c>
      <c r="AU401" s="10">
        <f t="shared" si="261"/>
        <v>4.17</v>
      </c>
      <c r="AV401" s="10">
        <f t="shared" si="262"/>
        <v>-3.62</v>
      </c>
      <c r="AW401" s="10">
        <f t="shared" si="263"/>
        <v>-4.13</v>
      </c>
      <c r="AX401" s="10">
        <f t="shared" si="264"/>
        <v>-5.36</v>
      </c>
      <c r="AY401" s="10">
        <f t="shared" si="265"/>
        <v>-5.62</v>
      </c>
      <c r="AZ401" s="10">
        <f t="shared" si="288"/>
        <v>-7.7385923943613877</v>
      </c>
      <c r="BA401" s="10">
        <f t="shared" si="289"/>
        <v>-4.3614764531183736</v>
      </c>
      <c r="BB401" s="10">
        <f t="shared" si="290"/>
        <v>-6.2174537618962074</v>
      </c>
      <c r="BC401" s="10">
        <f t="shared" si="291"/>
        <v>-4.8077197590430165</v>
      </c>
      <c r="BD401" s="10"/>
      <c r="BE401" s="10">
        <f t="shared" si="266"/>
        <v>-5.835436136084093</v>
      </c>
      <c r="BF401" s="10">
        <f t="shared" si="292"/>
        <v>5</v>
      </c>
      <c r="BG401" s="10">
        <f t="shared" si="293"/>
        <v>1</v>
      </c>
      <c r="BH401" s="10">
        <f t="shared" si="294"/>
        <v>4</v>
      </c>
      <c r="BI401" s="10">
        <f t="shared" si="295"/>
        <v>2</v>
      </c>
      <c r="BJ401" s="10" t="str">
        <f t="shared" si="296"/>
        <v/>
      </c>
      <c r="BK401" s="10">
        <f t="shared" si="297"/>
        <v>3</v>
      </c>
      <c r="BL401" s="3" t="str">
        <f t="shared" si="276"/>
        <v>成長</v>
      </c>
      <c r="BM401" s="3" t="str">
        <f t="shared" si="276"/>
        <v>小型</v>
      </c>
      <c r="BN401" s="3" t="str">
        <f t="shared" si="276"/>
        <v>市場P</v>
      </c>
      <c r="BO401" s="3" t="str">
        <f t="shared" si="276"/>
        <v>コア</v>
      </c>
      <c r="BP401" s="3" t="str">
        <f t="shared" si="276"/>
        <v>割安</v>
      </c>
      <c r="BQ401" s="10">
        <f t="shared" si="298"/>
        <v>-4.3600000000000003</v>
      </c>
      <c r="BR401" s="10">
        <f t="shared" si="299"/>
        <v>-4.8099999999999996</v>
      </c>
      <c r="BS401" s="10">
        <f t="shared" si="300"/>
        <v>-5.84</v>
      </c>
      <c r="BT401" s="10">
        <f t="shared" si="301"/>
        <v>-6.22</v>
      </c>
      <c r="BU401" s="10">
        <f t="shared" si="302"/>
        <v>-7.74</v>
      </c>
    </row>
    <row r="402" spans="1:73" x14ac:dyDescent="0.2">
      <c r="A402" s="1">
        <v>201205</v>
      </c>
      <c r="B402" s="5">
        <v>236.8</v>
      </c>
      <c r="C402" s="1">
        <v>513.5</v>
      </c>
      <c r="D402" s="1">
        <v>97.78</v>
      </c>
      <c r="E402" s="1">
        <v>226.75</v>
      </c>
      <c r="F402" s="5">
        <v>476.76</v>
      </c>
      <c r="G402" s="5">
        <v>101.99</v>
      </c>
      <c r="H402" s="5">
        <v>187.24</v>
      </c>
      <c r="I402" s="1">
        <v>430.48</v>
      </c>
      <c r="J402" s="5">
        <v>88.88</v>
      </c>
      <c r="K402" s="1">
        <v>308.11</v>
      </c>
      <c r="L402" s="1">
        <v>501.68</v>
      </c>
      <c r="M402" s="1">
        <v>142.22</v>
      </c>
      <c r="N402" s="1">
        <v>307.02</v>
      </c>
      <c r="O402" s="1">
        <v>543.13</v>
      </c>
      <c r="P402" s="1">
        <v>126.45</v>
      </c>
      <c r="Q402" s="5">
        <v>299.52</v>
      </c>
      <c r="R402" s="1">
        <v>580.46</v>
      </c>
      <c r="S402" s="1">
        <v>102.1</v>
      </c>
      <c r="T402" s="1">
        <v>97.16</v>
      </c>
      <c r="U402" s="1">
        <v>143.36000000000001</v>
      </c>
      <c r="V402" s="1">
        <v>36.76</v>
      </c>
      <c r="W402" s="1">
        <v>114.22</v>
      </c>
      <c r="X402" s="1">
        <v>153.19</v>
      </c>
      <c r="Y402" s="1">
        <v>41.82</v>
      </c>
      <c r="Z402" s="5">
        <v>664.23</v>
      </c>
      <c r="AA402" s="1">
        <v>841.37</v>
      </c>
      <c r="AB402" s="1">
        <v>490.74</v>
      </c>
      <c r="AC402" s="56">
        <f t="shared" si="278"/>
        <v>41030</v>
      </c>
      <c r="AD402" s="10">
        <f t="shared" si="279"/>
        <v>-15.281825289643901</v>
      </c>
      <c r="AE402" s="10">
        <f t="shared" si="280"/>
        <v>-12.009317573979816</v>
      </c>
      <c r="AF402" s="10">
        <f t="shared" si="281"/>
        <v>-13.650617967164724</v>
      </c>
      <c r="AG402" s="10">
        <f t="shared" si="259"/>
        <v>-5.2841286405464487</v>
      </c>
      <c r="AH402" s="10"/>
      <c r="AI402" s="10">
        <f t="shared" si="269"/>
        <v>-12.441175307470242</v>
      </c>
      <c r="AJ402" s="10">
        <f t="shared" si="282"/>
        <v>5</v>
      </c>
      <c r="AK402" s="10">
        <f t="shared" si="283"/>
        <v>2</v>
      </c>
      <c r="AL402" s="10">
        <f t="shared" si="284"/>
        <v>4</v>
      </c>
      <c r="AM402" s="10">
        <f t="shared" si="285"/>
        <v>1</v>
      </c>
      <c r="AN402" s="10" t="str">
        <f t="shared" si="286"/>
        <v/>
      </c>
      <c r="AO402" s="10">
        <f t="shared" si="287"/>
        <v>3</v>
      </c>
      <c r="AP402" s="11" t="str">
        <f t="shared" si="277"/>
        <v>小型</v>
      </c>
      <c r="AQ402" s="11" t="str">
        <f t="shared" si="277"/>
        <v>成長</v>
      </c>
      <c r="AR402" s="11" t="str">
        <f t="shared" si="277"/>
        <v>市場P</v>
      </c>
      <c r="AS402" s="11" t="str">
        <f t="shared" si="277"/>
        <v>コア</v>
      </c>
      <c r="AT402" s="11" t="str">
        <f t="shared" si="277"/>
        <v>割安</v>
      </c>
      <c r="AU402" s="10">
        <f t="shared" si="261"/>
        <v>-5.28</v>
      </c>
      <c r="AV402" s="10">
        <f t="shared" si="262"/>
        <v>-12.01</v>
      </c>
      <c r="AW402" s="10">
        <f t="shared" si="263"/>
        <v>-12.44</v>
      </c>
      <c r="AX402" s="10">
        <f t="shared" si="264"/>
        <v>-13.65</v>
      </c>
      <c r="AY402" s="10">
        <f t="shared" si="265"/>
        <v>-15.28</v>
      </c>
      <c r="AZ402" s="10">
        <f t="shared" si="288"/>
        <v>-11.918266299628655</v>
      </c>
      <c r="BA402" s="10">
        <f t="shared" si="289"/>
        <v>-9.511134770650342</v>
      </c>
      <c r="BB402" s="10">
        <f t="shared" si="290"/>
        <v>-10.372887846441047</v>
      </c>
      <c r="BC402" s="10">
        <f t="shared" si="291"/>
        <v>-10.170050685301268</v>
      </c>
      <c r="BD402" s="10"/>
      <c r="BE402" s="10">
        <f t="shared" si="266"/>
        <v>-10.554665302110122</v>
      </c>
      <c r="BF402" s="10">
        <f t="shared" si="292"/>
        <v>5</v>
      </c>
      <c r="BG402" s="10">
        <f t="shared" si="293"/>
        <v>1</v>
      </c>
      <c r="BH402" s="10">
        <f t="shared" si="294"/>
        <v>3</v>
      </c>
      <c r="BI402" s="10">
        <f t="shared" si="295"/>
        <v>2</v>
      </c>
      <c r="BJ402" s="10" t="str">
        <f t="shared" si="296"/>
        <v/>
      </c>
      <c r="BK402" s="10">
        <f t="shared" si="297"/>
        <v>4</v>
      </c>
      <c r="BL402" s="3" t="str">
        <f t="shared" si="276"/>
        <v>成長</v>
      </c>
      <c r="BM402" s="3" t="str">
        <f t="shared" si="276"/>
        <v>小型</v>
      </c>
      <c r="BN402" s="3" t="str">
        <f t="shared" si="276"/>
        <v>コア</v>
      </c>
      <c r="BO402" s="3" t="str">
        <f t="shared" si="276"/>
        <v>市場P</v>
      </c>
      <c r="BP402" s="3" t="str">
        <f t="shared" si="276"/>
        <v>割安</v>
      </c>
      <c r="BQ402" s="10">
        <f t="shared" si="298"/>
        <v>-9.51</v>
      </c>
      <c r="BR402" s="10">
        <f t="shared" si="299"/>
        <v>-10.17</v>
      </c>
      <c r="BS402" s="10">
        <f t="shared" si="300"/>
        <v>-10.37</v>
      </c>
      <c r="BT402" s="10">
        <f t="shared" si="301"/>
        <v>-10.55</v>
      </c>
      <c r="BU402" s="10">
        <f t="shared" si="302"/>
        <v>-11.92</v>
      </c>
    </row>
    <row r="403" spans="1:73" x14ac:dyDescent="0.2">
      <c r="A403" s="1">
        <v>201206</v>
      </c>
      <c r="B403" s="5">
        <v>253.33</v>
      </c>
      <c r="C403" s="1">
        <v>552.71</v>
      </c>
      <c r="D403" s="1">
        <v>104.02</v>
      </c>
      <c r="E403" s="1">
        <v>242.71</v>
      </c>
      <c r="F403" s="5">
        <v>514.16</v>
      </c>
      <c r="G403" s="5">
        <v>108.5</v>
      </c>
      <c r="H403" s="5">
        <v>200.99</v>
      </c>
      <c r="I403" s="1">
        <v>467.01</v>
      </c>
      <c r="J403" s="5">
        <v>94.53</v>
      </c>
      <c r="K403" s="1">
        <v>328.52</v>
      </c>
      <c r="L403" s="1">
        <v>536.26</v>
      </c>
      <c r="M403" s="1">
        <v>151.35</v>
      </c>
      <c r="N403" s="1">
        <v>327.36</v>
      </c>
      <c r="O403" s="1">
        <v>580.29</v>
      </c>
      <c r="P403" s="1">
        <v>134.56</v>
      </c>
      <c r="Q403" s="5">
        <v>319.37</v>
      </c>
      <c r="R403" s="1">
        <v>619.64</v>
      </c>
      <c r="S403" s="1">
        <v>108.62</v>
      </c>
      <c r="T403" s="1">
        <v>103.73</v>
      </c>
      <c r="U403" s="1">
        <v>153.33000000000001</v>
      </c>
      <c r="V403" s="1">
        <v>39.130000000000003</v>
      </c>
      <c r="W403" s="1">
        <v>121.52</v>
      </c>
      <c r="X403" s="1">
        <v>163.06</v>
      </c>
      <c r="Y403" s="1">
        <v>44.44</v>
      </c>
      <c r="Z403" s="5">
        <v>710.7</v>
      </c>
      <c r="AA403" s="1">
        <v>905.93</v>
      </c>
      <c r="AB403" s="1">
        <v>522.1</v>
      </c>
      <c r="AC403" s="56">
        <f t="shared" si="278"/>
        <v>41061</v>
      </c>
      <c r="AD403" s="10">
        <f t="shared" si="279"/>
        <v>-10.166855944789033</v>
      </c>
      <c r="AE403" s="10">
        <f t="shared" si="280"/>
        <v>-6.7148138595133684</v>
      </c>
      <c r="AF403" s="10">
        <f t="shared" si="281"/>
        <v>-7.5908045977011511</v>
      </c>
      <c r="AG403" s="10">
        <f t="shared" si="259"/>
        <v>-2.1807712334221629</v>
      </c>
      <c r="AH403" s="10"/>
      <c r="AI403" s="10">
        <f t="shared" si="269"/>
        <v>-7.5247550518522281</v>
      </c>
      <c r="AJ403" s="10">
        <f t="shared" si="282"/>
        <v>5</v>
      </c>
      <c r="AK403" s="10">
        <f t="shared" si="283"/>
        <v>2</v>
      </c>
      <c r="AL403" s="10">
        <f t="shared" si="284"/>
        <v>4</v>
      </c>
      <c r="AM403" s="10">
        <f t="shared" si="285"/>
        <v>1</v>
      </c>
      <c r="AN403" s="10" t="str">
        <f t="shared" si="286"/>
        <v/>
      </c>
      <c r="AO403" s="10">
        <f t="shared" si="287"/>
        <v>3</v>
      </c>
      <c r="AP403" s="11" t="str">
        <f t="shared" si="277"/>
        <v>小型</v>
      </c>
      <c r="AQ403" s="11" t="str">
        <f t="shared" si="277"/>
        <v>成長</v>
      </c>
      <c r="AR403" s="11" t="str">
        <f t="shared" si="277"/>
        <v>市場P</v>
      </c>
      <c r="AS403" s="11" t="str">
        <f t="shared" si="277"/>
        <v>コア</v>
      </c>
      <c r="AT403" s="11" t="str">
        <f t="shared" si="277"/>
        <v>割安</v>
      </c>
      <c r="AU403" s="10">
        <f t="shared" si="261"/>
        <v>-2.1800000000000002</v>
      </c>
      <c r="AV403" s="10">
        <f t="shared" si="262"/>
        <v>-6.71</v>
      </c>
      <c r="AW403" s="10">
        <f t="shared" si="263"/>
        <v>-7.52</v>
      </c>
      <c r="AX403" s="10">
        <f t="shared" si="264"/>
        <v>-7.59</v>
      </c>
      <c r="AY403" s="10">
        <f t="shared" si="265"/>
        <v>-10.17</v>
      </c>
      <c r="AZ403" s="10">
        <f t="shared" si="288"/>
        <v>7.8446178370668695</v>
      </c>
      <c r="BA403" s="10">
        <f t="shared" si="289"/>
        <v>6.3829787234042534</v>
      </c>
      <c r="BB403" s="10">
        <f t="shared" si="290"/>
        <v>7.3435163426618155</v>
      </c>
      <c r="BC403" s="10">
        <f t="shared" si="291"/>
        <v>6.6272702991453158</v>
      </c>
      <c r="BD403" s="10"/>
      <c r="BE403" s="10">
        <f t="shared" si="266"/>
        <v>6.9960706381825721</v>
      </c>
      <c r="BF403" s="10">
        <f t="shared" si="292"/>
        <v>1</v>
      </c>
      <c r="BG403" s="10">
        <f t="shared" si="293"/>
        <v>5</v>
      </c>
      <c r="BH403" s="10">
        <f t="shared" si="294"/>
        <v>2</v>
      </c>
      <c r="BI403" s="10">
        <f t="shared" si="295"/>
        <v>4</v>
      </c>
      <c r="BJ403" s="10" t="str">
        <f t="shared" si="296"/>
        <v/>
      </c>
      <c r="BK403" s="10">
        <f t="shared" si="297"/>
        <v>3</v>
      </c>
      <c r="BL403" s="3" t="str">
        <f t="shared" si="276"/>
        <v>割安</v>
      </c>
      <c r="BM403" s="3" t="str">
        <f t="shared" si="276"/>
        <v>コア</v>
      </c>
      <c r="BN403" s="3" t="str">
        <f t="shared" si="276"/>
        <v>市場P</v>
      </c>
      <c r="BO403" s="3" t="str">
        <f t="shared" si="276"/>
        <v>小型</v>
      </c>
      <c r="BP403" s="3" t="str">
        <f t="shared" si="276"/>
        <v>成長</v>
      </c>
      <c r="BQ403" s="10">
        <f t="shared" si="298"/>
        <v>7.84</v>
      </c>
      <c r="BR403" s="10">
        <f t="shared" si="299"/>
        <v>7.34</v>
      </c>
      <c r="BS403" s="10">
        <f t="shared" si="300"/>
        <v>7</v>
      </c>
      <c r="BT403" s="10">
        <f t="shared" si="301"/>
        <v>6.63</v>
      </c>
      <c r="BU403" s="10">
        <f t="shared" si="302"/>
        <v>6.38</v>
      </c>
    </row>
    <row r="404" spans="1:73" x14ac:dyDescent="0.2">
      <c r="A404" s="1">
        <v>201207</v>
      </c>
      <c r="B404" s="5">
        <v>242.23</v>
      </c>
      <c r="C404" s="1">
        <v>520.57000000000005</v>
      </c>
      <c r="D404" s="1">
        <v>100.84</v>
      </c>
      <c r="E404" s="1">
        <v>231.8</v>
      </c>
      <c r="F404" s="5">
        <v>482.7</v>
      </c>
      <c r="G404" s="5">
        <v>105.08</v>
      </c>
      <c r="H404" s="5">
        <v>192.48</v>
      </c>
      <c r="I404" s="1">
        <v>442.4</v>
      </c>
      <c r="J404" s="5">
        <v>91.39</v>
      </c>
      <c r="K404" s="1">
        <v>312.58</v>
      </c>
      <c r="L404" s="1">
        <v>496.61</v>
      </c>
      <c r="M404" s="1">
        <v>146.9</v>
      </c>
      <c r="N404" s="1">
        <v>312.52999999999997</v>
      </c>
      <c r="O404" s="1">
        <v>543.54999999999995</v>
      </c>
      <c r="P404" s="1">
        <v>130.81</v>
      </c>
      <c r="Q404" s="5">
        <v>307.58</v>
      </c>
      <c r="R404" s="1">
        <v>591.69000000000005</v>
      </c>
      <c r="S404" s="1">
        <v>106.32</v>
      </c>
      <c r="T404" s="1">
        <v>99.94</v>
      </c>
      <c r="U404" s="1">
        <v>145.84</v>
      </c>
      <c r="V404" s="1">
        <v>38.520000000000003</v>
      </c>
      <c r="W404" s="1">
        <v>116.96</v>
      </c>
      <c r="X404" s="1">
        <v>156.65</v>
      </c>
      <c r="Y404" s="1">
        <v>42.95</v>
      </c>
      <c r="Z404" s="5">
        <v>679.49</v>
      </c>
      <c r="AA404" s="1">
        <v>852.76</v>
      </c>
      <c r="AB404" s="1">
        <v>506.18</v>
      </c>
      <c r="AC404" s="56">
        <f t="shared" si="278"/>
        <v>41091</v>
      </c>
      <c r="AD404" s="10">
        <f t="shared" si="279"/>
        <v>-14.198869494116394</v>
      </c>
      <c r="AE404" s="10">
        <f t="shared" si="280"/>
        <v>-9.2416652271549502</v>
      </c>
      <c r="AF404" s="10">
        <f t="shared" si="281"/>
        <v>-10.669698797976523</v>
      </c>
      <c r="AG404" s="10">
        <f t="shared" si="259"/>
        <v>-5.4966663594187004</v>
      </c>
      <c r="AH404" s="10"/>
      <c r="AI404" s="10">
        <f t="shared" si="269"/>
        <v>-10.753125985079336</v>
      </c>
      <c r="AJ404" s="10">
        <f t="shared" si="282"/>
        <v>5</v>
      </c>
      <c r="AK404" s="10">
        <f t="shared" si="283"/>
        <v>2</v>
      </c>
      <c r="AL404" s="10">
        <f t="shared" si="284"/>
        <v>3</v>
      </c>
      <c r="AM404" s="10">
        <f t="shared" si="285"/>
        <v>1</v>
      </c>
      <c r="AN404" s="10" t="str">
        <f t="shared" si="286"/>
        <v/>
      </c>
      <c r="AO404" s="10">
        <f t="shared" si="287"/>
        <v>4</v>
      </c>
      <c r="AP404" s="11" t="str">
        <f t="shared" si="277"/>
        <v>小型</v>
      </c>
      <c r="AQ404" s="11" t="str">
        <f t="shared" si="277"/>
        <v>成長</v>
      </c>
      <c r="AR404" s="11" t="str">
        <f t="shared" si="277"/>
        <v>コア</v>
      </c>
      <c r="AS404" s="11" t="str">
        <f t="shared" si="277"/>
        <v>市場P</v>
      </c>
      <c r="AT404" s="11" t="str">
        <f t="shared" si="277"/>
        <v>割安</v>
      </c>
      <c r="AU404" s="10">
        <f t="shared" si="261"/>
        <v>-5.5</v>
      </c>
      <c r="AV404" s="10">
        <f t="shared" si="262"/>
        <v>-9.24</v>
      </c>
      <c r="AW404" s="10">
        <f t="shared" si="263"/>
        <v>-10.67</v>
      </c>
      <c r="AX404" s="10">
        <f t="shared" si="264"/>
        <v>-10.75</v>
      </c>
      <c r="AY404" s="10">
        <f t="shared" si="265"/>
        <v>-14.2</v>
      </c>
      <c r="AZ404" s="10">
        <f t="shared" si="288"/>
        <v>-6.1187179088221573</v>
      </c>
      <c r="BA404" s="10">
        <f t="shared" si="289"/>
        <v>-3.1520737327188963</v>
      </c>
      <c r="BB404" s="10">
        <f t="shared" si="290"/>
        <v>-4.2340414946017262</v>
      </c>
      <c r="BC404" s="10">
        <f t="shared" si="291"/>
        <v>-3.6916429220027025</v>
      </c>
      <c r="BD404" s="10"/>
      <c r="BE404" s="10">
        <f t="shared" si="266"/>
        <v>-4.3914450541719496</v>
      </c>
      <c r="BF404" s="10">
        <f t="shared" si="292"/>
        <v>5</v>
      </c>
      <c r="BG404" s="10">
        <f t="shared" si="293"/>
        <v>1</v>
      </c>
      <c r="BH404" s="10">
        <f t="shared" si="294"/>
        <v>3</v>
      </c>
      <c r="BI404" s="10">
        <f t="shared" si="295"/>
        <v>2</v>
      </c>
      <c r="BJ404" s="10" t="str">
        <f t="shared" si="296"/>
        <v/>
      </c>
      <c r="BK404" s="10">
        <f t="shared" si="297"/>
        <v>4</v>
      </c>
      <c r="BL404" s="3" t="str">
        <f t="shared" ref="BL404:BP413" si="303">INDEX($BF$12:$BK$12,MATCH(BL$12,$BF404:$BK404,0))</f>
        <v>成長</v>
      </c>
      <c r="BM404" s="3" t="str">
        <f t="shared" si="303"/>
        <v>小型</v>
      </c>
      <c r="BN404" s="3" t="str">
        <f t="shared" si="303"/>
        <v>コア</v>
      </c>
      <c r="BO404" s="3" t="str">
        <f t="shared" si="303"/>
        <v>市場P</v>
      </c>
      <c r="BP404" s="3" t="str">
        <f t="shared" si="303"/>
        <v>割安</v>
      </c>
      <c r="BQ404" s="10">
        <f t="shared" si="298"/>
        <v>-3.15</v>
      </c>
      <c r="BR404" s="10">
        <f t="shared" si="299"/>
        <v>-3.69</v>
      </c>
      <c r="BS404" s="10">
        <f t="shared" si="300"/>
        <v>-4.2300000000000004</v>
      </c>
      <c r="BT404" s="10">
        <f t="shared" si="301"/>
        <v>-4.3899999999999997</v>
      </c>
      <c r="BU404" s="10">
        <f t="shared" si="302"/>
        <v>-6.12</v>
      </c>
    </row>
    <row r="405" spans="1:73" x14ac:dyDescent="0.2">
      <c r="A405" s="1">
        <v>201208</v>
      </c>
      <c r="B405" s="5">
        <v>240.94</v>
      </c>
      <c r="C405" s="1">
        <v>511.32</v>
      </c>
      <c r="D405" s="1">
        <v>101.43</v>
      </c>
      <c r="E405" s="1">
        <v>230.46</v>
      </c>
      <c r="F405" s="5">
        <v>473.49</v>
      </c>
      <c r="G405" s="5">
        <v>105.59</v>
      </c>
      <c r="H405" s="5">
        <v>191.34</v>
      </c>
      <c r="I405" s="1">
        <v>434.11</v>
      </c>
      <c r="J405" s="5">
        <v>91.87</v>
      </c>
      <c r="K405" s="1">
        <v>310.83</v>
      </c>
      <c r="L405" s="1">
        <v>486.86</v>
      </c>
      <c r="M405" s="1">
        <v>147.54</v>
      </c>
      <c r="N405" s="1">
        <v>311.06</v>
      </c>
      <c r="O405" s="1">
        <v>534.41</v>
      </c>
      <c r="P405" s="1">
        <v>131.66999999999999</v>
      </c>
      <c r="Q405" s="5">
        <v>306.87</v>
      </c>
      <c r="R405" s="1">
        <v>584.5</v>
      </c>
      <c r="S405" s="1">
        <v>108.02</v>
      </c>
      <c r="T405" s="1">
        <v>100.01</v>
      </c>
      <c r="U405" s="1">
        <v>144.13</v>
      </c>
      <c r="V405" s="1">
        <v>39.35</v>
      </c>
      <c r="W405" s="1">
        <v>116.05</v>
      </c>
      <c r="X405" s="1">
        <v>154.65</v>
      </c>
      <c r="Y405" s="1">
        <v>43.12</v>
      </c>
      <c r="Z405" s="5">
        <v>675.92</v>
      </c>
      <c r="AA405" s="1">
        <v>837.48</v>
      </c>
      <c r="AB405" s="1">
        <v>509.17</v>
      </c>
      <c r="AC405" s="56">
        <f t="shared" si="278"/>
        <v>41122</v>
      </c>
      <c r="AD405" s="10">
        <f t="shared" si="279"/>
        <v>-7.7700728505200818</v>
      </c>
      <c r="AE405" s="10">
        <f t="shared" si="280"/>
        <v>0.3325731660965392</v>
      </c>
      <c r="AF405" s="10">
        <f t="shared" si="281"/>
        <v>-1.3406208105599671</v>
      </c>
      <c r="AG405" s="10">
        <f t="shared" si="259"/>
        <v>-1.063932682077573</v>
      </c>
      <c r="AH405" s="10"/>
      <c r="AI405" s="10">
        <f t="shared" si="269"/>
        <v>-3.1425091352009882</v>
      </c>
      <c r="AJ405" s="10">
        <f t="shared" si="282"/>
        <v>5</v>
      </c>
      <c r="AK405" s="10">
        <f t="shared" si="283"/>
        <v>1</v>
      </c>
      <c r="AL405" s="10">
        <f t="shared" si="284"/>
        <v>3</v>
      </c>
      <c r="AM405" s="10">
        <f t="shared" si="285"/>
        <v>2</v>
      </c>
      <c r="AN405" s="10" t="str">
        <f t="shared" si="286"/>
        <v/>
      </c>
      <c r="AO405" s="10">
        <f t="shared" si="287"/>
        <v>4</v>
      </c>
      <c r="AP405" s="11" t="str">
        <f t="shared" ref="AP405:AT414" si="304">INDEX($AJ$12:$AO$12,MATCH(AP$12,$AJ405:$AO405,0))</f>
        <v>成長</v>
      </c>
      <c r="AQ405" s="11" t="str">
        <f t="shared" si="304"/>
        <v>小型</v>
      </c>
      <c r="AR405" s="11" t="str">
        <f t="shared" si="304"/>
        <v>コア</v>
      </c>
      <c r="AS405" s="11" t="str">
        <f t="shared" si="304"/>
        <v>市場P</v>
      </c>
      <c r="AT405" s="11" t="str">
        <f t="shared" si="304"/>
        <v>割安</v>
      </c>
      <c r="AU405" s="10">
        <f t="shared" si="261"/>
        <v>0.33</v>
      </c>
      <c r="AV405" s="10">
        <f t="shared" si="262"/>
        <v>-1.06</v>
      </c>
      <c r="AW405" s="10">
        <f t="shared" si="263"/>
        <v>-1.34</v>
      </c>
      <c r="AX405" s="10">
        <f t="shared" si="264"/>
        <v>-3.14</v>
      </c>
      <c r="AY405" s="10">
        <f t="shared" si="265"/>
        <v>-7.77</v>
      </c>
      <c r="AZ405" s="10">
        <f t="shared" si="288"/>
        <v>-1.9080174021131047</v>
      </c>
      <c r="BA405" s="10">
        <f t="shared" si="289"/>
        <v>0.48534449942900793</v>
      </c>
      <c r="BB405" s="10">
        <f t="shared" si="290"/>
        <v>-0.59226932668328125</v>
      </c>
      <c r="BC405" s="10">
        <f t="shared" si="291"/>
        <v>-0.23083425450288741</v>
      </c>
      <c r="BD405" s="10"/>
      <c r="BE405" s="10">
        <f t="shared" si="266"/>
        <v>-0.52539404553415547</v>
      </c>
      <c r="BF405" s="10">
        <f t="shared" si="292"/>
        <v>5</v>
      </c>
      <c r="BG405" s="10">
        <f t="shared" si="293"/>
        <v>1</v>
      </c>
      <c r="BH405" s="10">
        <f t="shared" si="294"/>
        <v>4</v>
      </c>
      <c r="BI405" s="10">
        <f t="shared" si="295"/>
        <v>2</v>
      </c>
      <c r="BJ405" s="10" t="str">
        <f t="shared" si="296"/>
        <v/>
      </c>
      <c r="BK405" s="10">
        <f t="shared" si="297"/>
        <v>3</v>
      </c>
      <c r="BL405" s="3" t="str">
        <f t="shared" si="303"/>
        <v>成長</v>
      </c>
      <c r="BM405" s="3" t="str">
        <f t="shared" si="303"/>
        <v>小型</v>
      </c>
      <c r="BN405" s="3" t="str">
        <f t="shared" si="303"/>
        <v>市場P</v>
      </c>
      <c r="BO405" s="3" t="str">
        <f t="shared" si="303"/>
        <v>コア</v>
      </c>
      <c r="BP405" s="3" t="str">
        <f t="shared" si="303"/>
        <v>割安</v>
      </c>
      <c r="BQ405" s="10">
        <f t="shared" si="298"/>
        <v>0.49</v>
      </c>
      <c r="BR405" s="10">
        <f t="shared" si="299"/>
        <v>-0.23</v>
      </c>
      <c r="BS405" s="10">
        <f t="shared" si="300"/>
        <v>-0.53</v>
      </c>
      <c r="BT405" s="10">
        <f t="shared" si="301"/>
        <v>-0.59</v>
      </c>
      <c r="BU405" s="10">
        <f t="shared" si="302"/>
        <v>-1.91</v>
      </c>
    </row>
    <row r="406" spans="1:73" x14ac:dyDescent="0.2">
      <c r="A406" s="1">
        <v>201209</v>
      </c>
      <c r="B406" s="5">
        <v>245.38</v>
      </c>
      <c r="C406" s="1">
        <v>525.86</v>
      </c>
      <c r="D406" s="1">
        <v>102.41</v>
      </c>
      <c r="E406" s="1">
        <v>234.65</v>
      </c>
      <c r="F406" s="5">
        <v>487.64</v>
      </c>
      <c r="G406" s="5">
        <v>106.55</v>
      </c>
      <c r="H406" s="5">
        <v>194.83</v>
      </c>
      <c r="I406" s="1">
        <v>447.7</v>
      </c>
      <c r="J406" s="5">
        <v>92.53</v>
      </c>
      <c r="K406" s="1">
        <v>316.45999999999998</v>
      </c>
      <c r="L406" s="1">
        <v>500.33</v>
      </c>
      <c r="M406" s="1">
        <v>149.22999999999999</v>
      </c>
      <c r="N406" s="1">
        <v>316.83999999999997</v>
      </c>
      <c r="O406" s="1">
        <v>548.1</v>
      </c>
      <c r="P406" s="1">
        <v>133.27000000000001</v>
      </c>
      <c r="Q406" s="5">
        <v>312.93</v>
      </c>
      <c r="R406" s="1">
        <v>597.53</v>
      </c>
      <c r="S406" s="1">
        <v>109.67</v>
      </c>
      <c r="T406" s="1">
        <v>102.33</v>
      </c>
      <c r="U406" s="1">
        <v>148.06</v>
      </c>
      <c r="V406" s="1">
        <v>40</v>
      </c>
      <c r="W406" s="1">
        <v>117.65</v>
      </c>
      <c r="X406" s="1">
        <v>156.88999999999999</v>
      </c>
      <c r="Y406" s="1">
        <v>43.65</v>
      </c>
      <c r="Z406" s="5">
        <v>688.45</v>
      </c>
      <c r="AA406" s="1">
        <v>861.7</v>
      </c>
      <c r="AB406" s="1">
        <v>514.04999999999995</v>
      </c>
      <c r="AC406" s="56">
        <f t="shared" si="278"/>
        <v>41153</v>
      </c>
      <c r="AD406" s="10">
        <f t="shared" si="279"/>
        <v>-5.5985751897165814</v>
      </c>
      <c r="AE406" s="10">
        <f t="shared" si="280"/>
        <v>3.236120530956299</v>
      </c>
      <c r="AF406" s="10">
        <f t="shared" si="281"/>
        <v>2.5043405061293322</v>
      </c>
      <c r="AG406" s="10">
        <f t="shared" si="259"/>
        <v>-0.69182190346228634</v>
      </c>
      <c r="AH406" s="10"/>
      <c r="AI406" s="10">
        <f t="shared" si="269"/>
        <v>-0.98945824284871753</v>
      </c>
      <c r="AJ406" s="10">
        <f t="shared" si="282"/>
        <v>5</v>
      </c>
      <c r="AK406" s="10">
        <f t="shared" si="283"/>
        <v>1</v>
      </c>
      <c r="AL406" s="10">
        <f t="shared" si="284"/>
        <v>2</v>
      </c>
      <c r="AM406" s="10">
        <f t="shared" si="285"/>
        <v>3</v>
      </c>
      <c r="AN406" s="10" t="str">
        <f t="shared" si="286"/>
        <v/>
      </c>
      <c r="AO406" s="10">
        <f t="shared" si="287"/>
        <v>4</v>
      </c>
      <c r="AP406" s="11" t="str">
        <f t="shared" si="304"/>
        <v>成長</v>
      </c>
      <c r="AQ406" s="11" t="str">
        <f t="shared" si="304"/>
        <v>コア</v>
      </c>
      <c r="AR406" s="11" t="str">
        <f t="shared" si="304"/>
        <v>小型</v>
      </c>
      <c r="AS406" s="11" t="str">
        <f t="shared" si="304"/>
        <v>市場P</v>
      </c>
      <c r="AT406" s="11" t="str">
        <f t="shared" si="304"/>
        <v>割安</v>
      </c>
      <c r="AU406" s="10">
        <f t="shared" si="261"/>
        <v>3.24</v>
      </c>
      <c r="AV406" s="10">
        <f t="shared" si="262"/>
        <v>2.5</v>
      </c>
      <c r="AW406" s="10">
        <f t="shared" si="263"/>
        <v>-0.69</v>
      </c>
      <c r="AX406" s="10">
        <f t="shared" si="264"/>
        <v>-0.99</v>
      </c>
      <c r="AY406" s="10">
        <f t="shared" si="265"/>
        <v>-5.6</v>
      </c>
      <c r="AZ406" s="10">
        <f t="shared" si="288"/>
        <v>2.988447485691359</v>
      </c>
      <c r="BA406" s="10">
        <f t="shared" si="289"/>
        <v>0.90917700539823176</v>
      </c>
      <c r="BB406" s="10">
        <f t="shared" si="290"/>
        <v>1.8239782585972586</v>
      </c>
      <c r="BC406" s="10">
        <f t="shared" si="291"/>
        <v>1.9747775931176159</v>
      </c>
      <c r="BD406" s="10"/>
      <c r="BE406" s="10">
        <f t="shared" si="266"/>
        <v>1.8537696768848422</v>
      </c>
      <c r="BF406" s="10">
        <f t="shared" si="292"/>
        <v>1</v>
      </c>
      <c r="BG406" s="10">
        <f t="shared" si="293"/>
        <v>5</v>
      </c>
      <c r="BH406" s="10">
        <f t="shared" si="294"/>
        <v>4</v>
      </c>
      <c r="BI406" s="10">
        <f t="shared" si="295"/>
        <v>2</v>
      </c>
      <c r="BJ406" s="10" t="str">
        <f t="shared" si="296"/>
        <v/>
      </c>
      <c r="BK406" s="10">
        <f t="shared" si="297"/>
        <v>3</v>
      </c>
      <c r="BL406" s="3" t="str">
        <f t="shared" si="303"/>
        <v>割安</v>
      </c>
      <c r="BM406" s="3" t="str">
        <f t="shared" si="303"/>
        <v>小型</v>
      </c>
      <c r="BN406" s="3" t="str">
        <f t="shared" si="303"/>
        <v>市場P</v>
      </c>
      <c r="BO406" s="3" t="str">
        <f t="shared" si="303"/>
        <v>コア</v>
      </c>
      <c r="BP406" s="3" t="str">
        <f t="shared" si="303"/>
        <v>成長</v>
      </c>
      <c r="BQ406" s="10">
        <f t="shared" si="298"/>
        <v>2.99</v>
      </c>
      <c r="BR406" s="10">
        <f t="shared" si="299"/>
        <v>1.97</v>
      </c>
      <c r="BS406" s="10">
        <f t="shared" si="300"/>
        <v>1.85</v>
      </c>
      <c r="BT406" s="10">
        <f t="shared" si="301"/>
        <v>1.82</v>
      </c>
      <c r="BU406" s="10">
        <f t="shared" si="302"/>
        <v>0.91</v>
      </c>
    </row>
    <row r="407" spans="1:73" x14ac:dyDescent="0.2">
      <c r="A407" s="1">
        <v>201210</v>
      </c>
      <c r="B407" s="5">
        <v>247.16</v>
      </c>
      <c r="C407" s="1">
        <v>529.48</v>
      </c>
      <c r="D407" s="1">
        <v>103.18</v>
      </c>
      <c r="E407" s="1">
        <v>236.57</v>
      </c>
      <c r="F407" s="5">
        <v>492.25</v>
      </c>
      <c r="G407" s="5">
        <v>107.31</v>
      </c>
      <c r="H407" s="5">
        <v>195.68</v>
      </c>
      <c r="I407" s="1">
        <v>449.75</v>
      </c>
      <c r="J407" s="5">
        <v>92.91</v>
      </c>
      <c r="K407" s="1">
        <v>320.73</v>
      </c>
      <c r="L407" s="1">
        <v>508.85</v>
      </c>
      <c r="M407" s="1">
        <v>150.87</v>
      </c>
      <c r="N407" s="1">
        <v>320.07</v>
      </c>
      <c r="O407" s="1">
        <v>553.11</v>
      </c>
      <c r="P407" s="1">
        <v>134.76</v>
      </c>
      <c r="Q407" s="5">
        <v>313.45999999999998</v>
      </c>
      <c r="R407" s="1">
        <v>595.20000000000005</v>
      </c>
      <c r="S407" s="1">
        <v>110.97</v>
      </c>
      <c r="T407" s="1">
        <v>102.64</v>
      </c>
      <c r="U407" s="1">
        <v>147.66999999999999</v>
      </c>
      <c r="V407" s="1">
        <v>40.5</v>
      </c>
      <c r="W407" s="1">
        <v>117.57</v>
      </c>
      <c r="X407" s="1">
        <v>155.97</v>
      </c>
      <c r="Y407" s="1">
        <v>44.13</v>
      </c>
      <c r="Z407" s="5">
        <v>693.51</v>
      </c>
      <c r="AA407" s="1">
        <v>867.95</v>
      </c>
      <c r="AB407" s="1">
        <v>517.88</v>
      </c>
      <c r="AC407" s="56">
        <f t="shared" si="278"/>
        <v>41183</v>
      </c>
      <c r="AD407" s="10">
        <f t="shared" si="279"/>
        <v>-4.0523156089193773</v>
      </c>
      <c r="AE407" s="10">
        <f t="shared" si="280"/>
        <v>1.1976612599019276</v>
      </c>
      <c r="AF407" s="10">
        <f t="shared" si="281"/>
        <v>0.17918394511851066</v>
      </c>
      <c r="AG407" s="10">
        <f t="shared" si="259"/>
        <v>1.9647387938325211</v>
      </c>
      <c r="AH407" s="10"/>
      <c r="AI407" s="10">
        <f t="shared" si="269"/>
        <v>-0.84356815029810184</v>
      </c>
      <c r="AJ407" s="10">
        <f t="shared" si="282"/>
        <v>5</v>
      </c>
      <c r="AK407" s="10">
        <f t="shared" si="283"/>
        <v>2</v>
      </c>
      <c r="AL407" s="10">
        <f t="shared" si="284"/>
        <v>3</v>
      </c>
      <c r="AM407" s="10">
        <f t="shared" si="285"/>
        <v>1</v>
      </c>
      <c r="AN407" s="10" t="str">
        <f t="shared" si="286"/>
        <v/>
      </c>
      <c r="AO407" s="10">
        <f t="shared" si="287"/>
        <v>4</v>
      </c>
      <c r="AP407" s="11" t="str">
        <f t="shared" si="304"/>
        <v>小型</v>
      </c>
      <c r="AQ407" s="11" t="str">
        <f t="shared" si="304"/>
        <v>成長</v>
      </c>
      <c r="AR407" s="11" t="str">
        <f t="shared" si="304"/>
        <v>コア</v>
      </c>
      <c r="AS407" s="11" t="str">
        <f t="shared" si="304"/>
        <v>市場P</v>
      </c>
      <c r="AT407" s="11" t="str">
        <f t="shared" si="304"/>
        <v>割安</v>
      </c>
      <c r="AU407" s="10">
        <f t="shared" si="261"/>
        <v>1.96</v>
      </c>
      <c r="AV407" s="10">
        <f t="shared" si="262"/>
        <v>1.2</v>
      </c>
      <c r="AW407" s="10">
        <f t="shared" si="263"/>
        <v>0.18</v>
      </c>
      <c r="AX407" s="10">
        <f t="shared" si="264"/>
        <v>-0.84</v>
      </c>
      <c r="AY407" s="10">
        <f t="shared" si="265"/>
        <v>-4.05</v>
      </c>
      <c r="AZ407" s="10">
        <f t="shared" si="288"/>
        <v>0.94536953490280684</v>
      </c>
      <c r="BA407" s="10">
        <f t="shared" si="289"/>
        <v>0.71328015016425272</v>
      </c>
      <c r="BB407" s="10">
        <f t="shared" si="290"/>
        <v>0.43627778062926836</v>
      </c>
      <c r="BC407" s="10">
        <f t="shared" si="291"/>
        <v>0.16936695107532262</v>
      </c>
      <c r="BD407" s="10"/>
      <c r="BE407" s="10">
        <f t="shared" si="266"/>
        <v>0.73498438521315546</v>
      </c>
      <c r="BF407" s="10">
        <f t="shared" si="292"/>
        <v>1</v>
      </c>
      <c r="BG407" s="10">
        <f t="shared" si="293"/>
        <v>3</v>
      </c>
      <c r="BH407" s="10">
        <f t="shared" si="294"/>
        <v>4</v>
      </c>
      <c r="BI407" s="10">
        <f t="shared" si="295"/>
        <v>5</v>
      </c>
      <c r="BJ407" s="10" t="str">
        <f t="shared" si="296"/>
        <v/>
      </c>
      <c r="BK407" s="10">
        <f t="shared" si="297"/>
        <v>2</v>
      </c>
      <c r="BL407" s="3" t="str">
        <f t="shared" si="303"/>
        <v>割安</v>
      </c>
      <c r="BM407" s="3" t="str">
        <f t="shared" si="303"/>
        <v>市場P</v>
      </c>
      <c r="BN407" s="3" t="str">
        <f t="shared" si="303"/>
        <v>成長</v>
      </c>
      <c r="BO407" s="3" t="str">
        <f t="shared" si="303"/>
        <v>コア</v>
      </c>
      <c r="BP407" s="3" t="str">
        <f t="shared" si="303"/>
        <v>小型</v>
      </c>
      <c r="BQ407" s="10">
        <f t="shared" si="298"/>
        <v>0.95</v>
      </c>
      <c r="BR407" s="10">
        <f t="shared" si="299"/>
        <v>0.73</v>
      </c>
      <c r="BS407" s="10">
        <f t="shared" si="300"/>
        <v>0.71</v>
      </c>
      <c r="BT407" s="10">
        <f t="shared" si="301"/>
        <v>0.44</v>
      </c>
      <c r="BU407" s="10">
        <f t="shared" si="302"/>
        <v>0.17</v>
      </c>
    </row>
    <row r="408" spans="1:73" x14ac:dyDescent="0.2">
      <c r="A408" s="1">
        <v>201211</v>
      </c>
      <c r="B408" s="5">
        <v>259.95</v>
      </c>
      <c r="C408" s="1">
        <v>560.07000000000005</v>
      </c>
      <c r="D408" s="1">
        <v>107.97</v>
      </c>
      <c r="E408" s="1">
        <v>249.23</v>
      </c>
      <c r="F408" s="5">
        <v>521.71</v>
      </c>
      <c r="G408" s="5">
        <v>112.51</v>
      </c>
      <c r="H408" s="5">
        <v>207.48</v>
      </c>
      <c r="I408" s="1">
        <v>477.02</v>
      </c>
      <c r="J408" s="5">
        <v>98.49</v>
      </c>
      <c r="K408" s="1">
        <v>334.89</v>
      </c>
      <c r="L408" s="1">
        <v>538.69000000000005</v>
      </c>
      <c r="M408" s="1">
        <v>155.97999999999999</v>
      </c>
      <c r="N408" s="1">
        <v>333.91</v>
      </c>
      <c r="O408" s="1">
        <v>583.54</v>
      </c>
      <c r="P408" s="1">
        <v>139.12</v>
      </c>
      <c r="Q408" s="5">
        <v>326.25</v>
      </c>
      <c r="R408" s="1">
        <v>624.30999999999995</v>
      </c>
      <c r="S408" s="1">
        <v>113.88</v>
      </c>
      <c r="T408" s="1">
        <v>106.38</v>
      </c>
      <c r="U408" s="1">
        <v>154.61000000000001</v>
      </c>
      <c r="V408" s="1">
        <v>41.28</v>
      </c>
      <c r="W408" s="1">
        <v>123.29</v>
      </c>
      <c r="X408" s="1">
        <v>164.07</v>
      </c>
      <c r="Y408" s="1">
        <v>45.96</v>
      </c>
      <c r="Z408" s="5">
        <v>729.54</v>
      </c>
      <c r="AA408" s="1">
        <v>918.37</v>
      </c>
      <c r="AB408" s="1">
        <v>541.99</v>
      </c>
      <c r="AC408" s="56">
        <f t="shared" si="278"/>
        <v>41214</v>
      </c>
      <c r="AD408" s="10">
        <f t="shared" si="279"/>
        <v>7.7089828024031304</v>
      </c>
      <c r="AE408" s="10">
        <f t="shared" si="280"/>
        <v>10.989444608858644</v>
      </c>
      <c r="AF408" s="10">
        <f t="shared" si="281"/>
        <v>11.98790953743185</v>
      </c>
      <c r="AG408" s="10">
        <f t="shared" si="259"/>
        <v>9.3147930976713145</v>
      </c>
      <c r="AH408" s="10"/>
      <c r="AI408" s="10">
        <f t="shared" si="269"/>
        <v>9.3976337217148718</v>
      </c>
      <c r="AJ408" s="10">
        <f t="shared" si="282"/>
        <v>5</v>
      </c>
      <c r="AK408" s="10">
        <f t="shared" si="283"/>
        <v>2</v>
      </c>
      <c r="AL408" s="10">
        <f t="shared" si="284"/>
        <v>1</v>
      </c>
      <c r="AM408" s="10">
        <f t="shared" si="285"/>
        <v>4</v>
      </c>
      <c r="AN408" s="10" t="str">
        <f t="shared" si="286"/>
        <v/>
      </c>
      <c r="AO408" s="10">
        <f t="shared" si="287"/>
        <v>3</v>
      </c>
      <c r="AP408" s="11" t="str">
        <f t="shared" si="304"/>
        <v>コア</v>
      </c>
      <c r="AQ408" s="11" t="str">
        <f t="shared" si="304"/>
        <v>成長</v>
      </c>
      <c r="AR408" s="11" t="str">
        <f t="shared" si="304"/>
        <v>市場P</v>
      </c>
      <c r="AS408" s="11" t="str">
        <f t="shared" si="304"/>
        <v>小型</v>
      </c>
      <c r="AT408" s="11" t="str">
        <f t="shared" si="304"/>
        <v>割安</v>
      </c>
      <c r="AU408" s="10">
        <f t="shared" si="261"/>
        <v>11.99</v>
      </c>
      <c r="AV408" s="10">
        <f t="shared" si="262"/>
        <v>10.99</v>
      </c>
      <c r="AW408" s="10">
        <f t="shared" si="263"/>
        <v>9.4</v>
      </c>
      <c r="AX408" s="10">
        <f t="shared" si="264"/>
        <v>9.31</v>
      </c>
      <c r="AY408" s="10">
        <f t="shared" si="265"/>
        <v>7.71</v>
      </c>
      <c r="AZ408" s="10">
        <f t="shared" si="288"/>
        <v>5.9847638395124525</v>
      </c>
      <c r="BA408" s="10">
        <f t="shared" si="289"/>
        <v>4.8457739260087562</v>
      </c>
      <c r="BB408" s="10">
        <f t="shared" si="290"/>
        <v>6.0302534750613201</v>
      </c>
      <c r="BC408" s="10">
        <f t="shared" si="291"/>
        <v>4.0802654246155923</v>
      </c>
      <c r="BD408" s="10"/>
      <c r="BE408" s="10">
        <f t="shared" si="266"/>
        <v>5.1953108102262391</v>
      </c>
      <c r="BF408" s="10">
        <f t="shared" si="292"/>
        <v>2</v>
      </c>
      <c r="BG408" s="10">
        <f t="shared" si="293"/>
        <v>4</v>
      </c>
      <c r="BH408" s="10">
        <f t="shared" si="294"/>
        <v>1</v>
      </c>
      <c r="BI408" s="10">
        <f t="shared" si="295"/>
        <v>5</v>
      </c>
      <c r="BJ408" s="10" t="str">
        <f t="shared" si="296"/>
        <v/>
      </c>
      <c r="BK408" s="10">
        <f t="shared" si="297"/>
        <v>3</v>
      </c>
      <c r="BL408" s="3" t="str">
        <f t="shared" si="303"/>
        <v>コア</v>
      </c>
      <c r="BM408" s="3" t="str">
        <f t="shared" si="303"/>
        <v>割安</v>
      </c>
      <c r="BN408" s="3" t="str">
        <f t="shared" si="303"/>
        <v>市場P</v>
      </c>
      <c r="BO408" s="3" t="str">
        <f t="shared" si="303"/>
        <v>成長</v>
      </c>
      <c r="BP408" s="3" t="str">
        <f t="shared" si="303"/>
        <v>小型</v>
      </c>
      <c r="BQ408" s="10">
        <f t="shared" si="298"/>
        <v>6.03</v>
      </c>
      <c r="BR408" s="10">
        <f t="shared" si="299"/>
        <v>5.98</v>
      </c>
      <c r="BS408" s="10">
        <f t="shared" si="300"/>
        <v>5.2</v>
      </c>
      <c r="BT408" s="10">
        <f t="shared" si="301"/>
        <v>4.8499999999999996</v>
      </c>
      <c r="BU408" s="10">
        <f t="shared" si="302"/>
        <v>4.08</v>
      </c>
    </row>
    <row r="409" spans="1:73" x14ac:dyDescent="0.2">
      <c r="A409" s="1">
        <v>201212</v>
      </c>
      <c r="B409" s="5">
        <v>285.77</v>
      </c>
      <c r="C409" s="1">
        <v>631.02</v>
      </c>
      <c r="D409" s="1">
        <v>115.91</v>
      </c>
      <c r="E409" s="1">
        <v>274.36</v>
      </c>
      <c r="F409" s="5">
        <v>590.36</v>
      </c>
      <c r="G409" s="5">
        <v>121.01</v>
      </c>
      <c r="H409" s="5">
        <v>229.64</v>
      </c>
      <c r="I409" s="1">
        <v>541.96</v>
      </c>
      <c r="J409" s="5">
        <v>106.87</v>
      </c>
      <c r="K409" s="1">
        <v>365.89</v>
      </c>
      <c r="L409" s="1">
        <v>606.59</v>
      </c>
      <c r="M409" s="1">
        <v>165.44</v>
      </c>
      <c r="N409" s="1">
        <v>364.56</v>
      </c>
      <c r="O409" s="1">
        <v>653.15</v>
      </c>
      <c r="P409" s="1">
        <v>147.29</v>
      </c>
      <c r="Q409" s="5">
        <v>355.56</v>
      </c>
      <c r="R409" s="1">
        <v>691.09</v>
      </c>
      <c r="S409" s="1">
        <v>119.56</v>
      </c>
      <c r="T409" s="1">
        <v>115.82</v>
      </c>
      <c r="U409" s="1">
        <v>171.13</v>
      </c>
      <c r="V409" s="1">
        <v>43.37</v>
      </c>
      <c r="W409" s="1">
        <v>134.58000000000001</v>
      </c>
      <c r="X409" s="1">
        <v>181.65</v>
      </c>
      <c r="Y409" s="1">
        <v>48.17</v>
      </c>
      <c r="Z409" s="5">
        <v>802.13</v>
      </c>
      <c r="AA409" s="1">
        <v>1035.4000000000001</v>
      </c>
      <c r="AB409" s="1">
        <v>581.96</v>
      </c>
      <c r="AC409" s="56">
        <f t="shared" si="278"/>
        <v>41244</v>
      </c>
      <c r="AD409" s="10">
        <f t="shared" si="279"/>
        <v>21.495750241814314</v>
      </c>
      <c r="AE409" s="10">
        <f t="shared" si="280"/>
        <v>19.681534961922665</v>
      </c>
      <c r="AF409" s="10">
        <f t="shared" si="281"/>
        <v>24.405439081206982</v>
      </c>
      <c r="AG409" s="10">
        <f t="shared" ref="AG409:AG472" si="305">IFERROR((Q409/Q397-1)*100,"")</f>
        <v>18.370064584859193</v>
      </c>
      <c r="AH409" s="10"/>
      <c r="AI409" s="10">
        <f t="shared" si="269"/>
        <v>20.199901098407082</v>
      </c>
      <c r="AJ409" s="10">
        <f t="shared" si="282"/>
        <v>2</v>
      </c>
      <c r="AK409" s="10">
        <f t="shared" si="283"/>
        <v>4</v>
      </c>
      <c r="AL409" s="10">
        <f t="shared" si="284"/>
        <v>1</v>
      </c>
      <c r="AM409" s="10">
        <f t="shared" si="285"/>
        <v>5</v>
      </c>
      <c r="AN409" s="10" t="str">
        <f t="shared" si="286"/>
        <v/>
      </c>
      <c r="AO409" s="10">
        <f t="shared" si="287"/>
        <v>3</v>
      </c>
      <c r="AP409" s="11" t="str">
        <f t="shared" si="304"/>
        <v>コア</v>
      </c>
      <c r="AQ409" s="11" t="str">
        <f t="shared" si="304"/>
        <v>割安</v>
      </c>
      <c r="AR409" s="11" t="str">
        <f t="shared" si="304"/>
        <v>市場P</v>
      </c>
      <c r="AS409" s="11" t="str">
        <f t="shared" si="304"/>
        <v>成長</v>
      </c>
      <c r="AT409" s="11" t="str">
        <f t="shared" si="304"/>
        <v>小型</v>
      </c>
      <c r="AU409" s="10">
        <f t="shared" ref="AU409:AU472" si="306">ROUND(INDEX($AD409:$AI409,MATCH(AP409,$AD$12:$AI$12,0)),2)</f>
        <v>24.41</v>
      </c>
      <c r="AV409" s="10">
        <f t="shared" ref="AV409:AV472" si="307">ROUND(INDEX($AD409:$AI409,MATCH(AQ409,$AD$12:$AI$12,0)),2)</f>
        <v>21.5</v>
      </c>
      <c r="AW409" s="10">
        <f t="shared" ref="AW409:AW472" si="308">ROUND(INDEX($AD409:$AI409,MATCH(AR409,$AD$12:$AI$12,0)),2)</f>
        <v>20.2</v>
      </c>
      <c r="AX409" s="10">
        <f t="shared" ref="AX409:AX472" si="309">ROUND(INDEX($AD409:$AI409,MATCH(AS409,$AD$12:$AI$12,0)),2)</f>
        <v>19.68</v>
      </c>
      <c r="AY409" s="10">
        <f t="shared" ref="AY409:AY472" si="310">ROUND(INDEX($AD409:$AI409,MATCH(AT409,$AD$12:$AI$12,0)),2)</f>
        <v>18.37</v>
      </c>
      <c r="AZ409" s="10">
        <f t="shared" si="288"/>
        <v>13.158651358034156</v>
      </c>
      <c r="BA409" s="10">
        <f t="shared" si="289"/>
        <v>7.5548840103101922</v>
      </c>
      <c r="BB409" s="10">
        <f t="shared" si="290"/>
        <v>10.680547522652795</v>
      </c>
      <c r="BC409" s="10">
        <f t="shared" si="291"/>
        <v>8.9839080459770173</v>
      </c>
      <c r="BD409" s="10"/>
      <c r="BE409" s="10">
        <f t="shared" si="266"/>
        <v>9.9501055459604757</v>
      </c>
      <c r="BF409" s="10">
        <f t="shared" si="292"/>
        <v>1</v>
      </c>
      <c r="BG409" s="10">
        <f t="shared" si="293"/>
        <v>5</v>
      </c>
      <c r="BH409" s="10">
        <f t="shared" si="294"/>
        <v>2</v>
      </c>
      <c r="BI409" s="10">
        <f t="shared" si="295"/>
        <v>4</v>
      </c>
      <c r="BJ409" s="10" t="str">
        <f t="shared" si="296"/>
        <v/>
      </c>
      <c r="BK409" s="10">
        <f t="shared" si="297"/>
        <v>3</v>
      </c>
      <c r="BL409" s="3" t="str">
        <f t="shared" si="303"/>
        <v>割安</v>
      </c>
      <c r="BM409" s="3" t="str">
        <f t="shared" si="303"/>
        <v>コア</v>
      </c>
      <c r="BN409" s="3" t="str">
        <f t="shared" si="303"/>
        <v>市場P</v>
      </c>
      <c r="BO409" s="3" t="str">
        <f t="shared" si="303"/>
        <v>小型</v>
      </c>
      <c r="BP409" s="3" t="str">
        <f t="shared" si="303"/>
        <v>成長</v>
      </c>
      <c r="BQ409" s="10">
        <f t="shared" si="298"/>
        <v>13.16</v>
      </c>
      <c r="BR409" s="10">
        <f t="shared" si="299"/>
        <v>10.68</v>
      </c>
      <c r="BS409" s="10">
        <f t="shared" si="300"/>
        <v>9.9499999999999993</v>
      </c>
      <c r="BT409" s="10">
        <f t="shared" si="301"/>
        <v>8.98</v>
      </c>
      <c r="BU409" s="10">
        <f t="shared" si="302"/>
        <v>7.55</v>
      </c>
    </row>
    <row r="410" spans="1:73" x14ac:dyDescent="0.2">
      <c r="A410" s="1">
        <v>201301</v>
      </c>
      <c r="B410" s="5">
        <v>312.52</v>
      </c>
      <c r="C410" s="1">
        <v>692.98</v>
      </c>
      <c r="D410" s="1">
        <v>126.23</v>
      </c>
      <c r="E410" s="1">
        <v>299.93</v>
      </c>
      <c r="F410" s="5">
        <v>649.20000000000005</v>
      </c>
      <c r="G410" s="5">
        <v>131.61000000000001</v>
      </c>
      <c r="H410" s="5">
        <v>253.86</v>
      </c>
      <c r="I410" s="1">
        <v>611.80999999999995</v>
      </c>
      <c r="J410" s="5">
        <v>116.21</v>
      </c>
      <c r="K410" s="1">
        <v>393.62</v>
      </c>
      <c r="L410" s="1">
        <v>645.32000000000005</v>
      </c>
      <c r="M410" s="1">
        <v>179.98</v>
      </c>
      <c r="N410" s="1">
        <v>394.24</v>
      </c>
      <c r="O410" s="1">
        <v>701.31</v>
      </c>
      <c r="P410" s="1">
        <v>160.72999999999999</v>
      </c>
      <c r="Q410" s="5">
        <v>389.78</v>
      </c>
      <c r="R410" s="1">
        <v>754.7</v>
      </c>
      <c r="S410" s="1">
        <v>132.32</v>
      </c>
      <c r="T410" s="1">
        <v>126.37</v>
      </c>
      <c r="U410" s="1">
        <v>186.36</v>
      </c>
      <c r="V410" s="1">
        <v>47.52</v>
      </c>
      <c r="W410" s="1">
        <v>148.69</v>
      </c>
      <c r="X410" s="1">
        <v>199.22</v>
      </c>
      <c r="Y410" s="1">
        <v>54.37</v>
      </c>
      <c r="Z410" s="5">
        <v>876.8</v>
      </c>
      <c r="AA410" s="1">
        <v>1137.0899999999999</v>
      </c>
      <c r="AB410" s="1">
        <v>633.24</v>
      </c>
      <c r="AC410" s="56">
        <f t="shared" si="278"/>
        <v>41275</v>
      </c>
      <c r="AD410" s="10">
        <f t="shared" si="279"/>
        <v>27.404034853599192</v>
      </c>
      <c r="AE410" s="10">
        <f t="shared" si="280"/>
        <v>27.368624794348229</v>
      </c>
      <c r="AF410" s="10">
        <f t="shared" si="281"/>
        <v>32.191210164549069</v>
      </c>
      <c r="AG410" s="10">
        <f t="shared" si="305"/>
        <v>25.01363096956284</v>
      </c>
      <c r="AH410" s="10"/>
      <c r="AI410" s="10">
        <f t="shared" si="269"/>
        <v>27.055891260560205</v>
      </c>
      <c r="AJ410" s="10">
        <f t="shared" si="282"/>
        <v>2</v>
      </c>
      <c r="AK410" s="10">
        <f t="shared" si="283"/>
        <v>3</v>
      </c>
      <c r="AL410" s="10">
        <f t="shared" si="284"/>
        <v>1</v>
      </c>
      <c r="AM410" s="10">
        <f t="shared" si="285"/>
        <v>5</v>
      </c>
      <c r="AN410" s="10" t="str">
        <f t="shared" si="286"/>
        <v/>
      </c>
      <c r="AO410" s="10">
        <f t="shared" si="287"/>
        <v>4</v>
      </c>
      <c r="AP410" s="11" t="str">
        <f t="shared" si="304"/>
        <v>コア</v>
      </c>
      <c r="AQ410" s="11" t="str">
        <f t="shared" si="304"/>
        <v>割安</v>
      </c>
      <c r="AR410" s="11" t="str">
        <f t="shared" si="304"/>
        <v>成長</v>
      </c>
      <c r="AS410" s="11" t="str">
        <f t="shared" si="304"/>
        <v>市場P</v>
      </c>
      <c r="AT410" s="11" t="str">
        <f t="shared" si="304"/>
        <v>小型</v>
      </c>
      <c r="AU410" s="10">
        <f t="shared" si="306"/>
        <v>32.19</v>
      </c>
      <c r="AV410" s="10">
        <f t="shared" si="307"/>
        <v>27.4</v>
      </c>
      <c r="AW410" s="10">
        <f t="shared" si="308"/>
        <v>27.37</v>
      </c>
      <c r="AX410" s="10">
        <f t="shared" si="309"/>
        <v>27.06</v>
      </c>
      <c r="AY410" s="10">
        <f t="shared" si="310"/>
        <v>25.01</v>
      </c>
      <c r="AZ410" s="10">
        <f t="shared" si="288"/>
        <v>9.9667999186936918</v>
      </c>
      <c r="BA410" s="10">
        <f t="shared" si="289"/>
        <v>8.7596066440789997</v>
      </c>
      <c r="BB410" s="10">
        <f t="shared" si="290"/>
        <v>10.54694304128201</v>
      </c>
      <c r="BC410" s="10">
        <f t="shared" si="291"/>
        <v>9.6242546968162923</v>
      </c>
      <c r="BD410" s="10"/>
      <c r="BE410" s="10">
        <f t="shared" ref="BE410:BE473" si="311">IFERROR((Z410/Z409-1)*100,"")</f>
        <v>9.3089648810043215</v>
      </c>
      <c r="BF410" s="10">
        <f t="shared" si="292"/>
        <v>2</v>
      </c>
      <c r="BG410" s="10">
        <f t="shared" si="293"/>
        <v>5</v>
      </c>
      <c r="BH410" s="10">
        <f t="shared" si="294"/>
        <v>1</v>
      </c>
      <c r="BI410" s="10">
        <f t="shared" si="295"/>
        <v>3</v>
      </c>
      <c r="BJ410" s="10" t="str">
        <f t="shared" si="296"/>
        <v/>
      </c>
      <c r="BK410" s="10">
        <f t="shared" si="297"/>
        <v>4</v>
      </c>
      <c r="BL410" s="3" t="str">
        <f t="shared" si="303"/>
        <v>コア</v>
      </c>
      <c r="BM410" s="3" t="str">
        <f t="shared" si="303"/>
        <v>割安</v>
      </c>
      <c r="BN410" s="3" t="str">
        <f t="shared" si="303"/>
        <v>小型</v>
      </c>
      <c r="BO410" s="3" t="str">
        <f t="shared" si="303"/>
        <v>市場P</v>
      </c>
      <c r="BP410" s="3" t="str">
        <f t="shared" si="303"/>
        <v>成長</v>
      </c>
      <c r="BQ410" s="10">
        <f t="shared" si="298"/>
        <v>10.55</v>
      </c>
      <c r="BR410" s="10">
        <f t="shared" si="299"/>
        <v>9.9700000000000006</v>
      </c>
      <c r="BS410" s="10">
        <f t="shared" si="300"/>
        <v>9.6199999999999992</v>
      </c>
      <c r="BT410" s="10">
        <f t="shared" si="301"/>
        <v>9.31</v>
      </c>
      <c r="BU410" s="10">
        <f t="shared" si="302"/>
        <v>8.76</v>
      </c>
    </row>
    <row r="411" spans="1:73" x14ac:dyDescent="0.2">
      <c r="A411" s="1">
        <v>201302</v>
      </c>
      <c r="B411" s="5">
        <v>324.48</v>
      </c>
      <c r="C411" s="1">
        <v>718.93</v>
      </c>
      <c r="D411" s="1">
        <v>131.16999999999999</v>
      </c>
      <c r="E411" s="1">
        <v>311.23</v>
      </c>
      <c r="F411" s="5">
        <v>672.55</v>
      </c>
      <c r="G411" s="5">
        <v>136.77000000000001</v>
      </c>
      <c r="H411" s="5">
        <v>262.68</v>
      </c>
      <c r="I411" s="1">
        <v>630</v>
      </c>
      <c r="J411" s="5">
        <v>120.71</v>
      </c>
      <c r="K411" s="1">
        <v>410.14</v>
      </c>
      <c r="L411" s="1">
        <v>673.76</v>
      </c>
      <c r="M411" s="1">
        <v>187.16</v>
      </c>
      <c r="N411" s="1">
        <v>410.79</v>
      </c>
      <c r="O411" s="1">
        <v>732.11</v>
      </c>
      <c r="P411" s="1">
        <v>167.09</v>
      </c>
      <c r="Q411" s="5">
        <v>406.17</v>
      </c>
      <c r="R411" s="1">
        <v>787.63</v>
      </c>
      <c r="S411" s="1">
        <v>137.36000000000001</v>
      </c>
      <c r="T411" s="1">
        <v>131.88999999999999</v>
      </c>
      <c r="U411" s="1">
        <v>195.81</v>
      </c>
      <c r="V411" s="1">
        <v>48.84</v>
      </c>
      <c r="W411" s="1">
        <v>154.54</v>
      </c>
      <c r="X411" s="1">
        <v>205.76</v>
      </c>
      <c r="Y411" s="1">
        <v>57.52</v>
      </c>
      <c r="Z411" s="5">
        <v>910.23</v>
      </c>
      <c r="AA411" s="1">
        <v>1180.0999999999999</v>
      </c>
      <c r="AB411" s="1">
        <v>657.58</v>
      </c>
      <c r="AC411" s="56">
        <f t="shared" si="278"/>
        <v>41306</v>
      </c>
      <c r="AD411" s="10">
        <f t="shared" si="279"/>
        <v>17.132258176878334</v>
      </c>
      <c r="AE411" s="10">
        <f t="shared" si="280"/>
        <v>20.50220264317182</v>
      </c>
      <c r="AF411" s="10">
        <f t="shared" si="281"/>
        <v>21.145597933865233</v>
      </c>
      <c r="AG411" s="10">
        <f t="shared" si="305"/>
        <v>21.447793326157161</v>
      </c>
      <c r="AH411" s="10"/>
      <c r="AI411" s="10">
        <f t="shared" si="269"/>
        <v>19.186853476496001</v>
      </c>
      <c r="AJ411" s="10">
        <f t="shared" si="282"/>
        <v>5</v>
      </c>
      <c r="AK411" s="10">
        <f t="shared" si="283"/>
        <v>3</v>
      </c>
      <c r="AL411" s="10">
        <f t="shared" si="284"/>
        <v>2</v>
      </c>
      <c r="AM411" s="10">
        <f t="shared" si="285"/>
        <v>1</v>
      </c>
      <c r="AN411" s="10" t="str">
        <f t="shared" si="286"/>
        <v/>
      </c>
      <c r="AO411" s="10">
        <f t="shared" si="287"/>
        <v>4</v>
      </c>
      <c r="AP411" s="11" t="str">
        <f t="shared" si="304"/>
        <v>小型</v>
      </c>
      <c r="AQ411" s="11" t="str">
        <f t="shared" si="304"/>
        <v>コア</v>
      </c>
      <c r="AR411" s="11" t="str">
        <f t="shared" si="304"/>
        <v>成長</v>
      </c>
      <c r="AS411" s="11" t="str">
        <f t="shared" si="304"/>
        <v>市場P</v>
      </c>
      <c r="AT411" s="11" t="str">
        <f t="shared" si="304"/>
        <v>割安</v>
      </c>
      <c r="AU411" s="10">
        <f t="shared" si="306"/>
        <v>21.45</v>
      </c>
      <c r="AV411" s="10">
        <f t="shared" si="307"/>
        <v>21.15</v>
      </c>
      <c r="AW411" s="10">
        <f t="shared" si="308"/>
        <v>20.5</v>
      </c>
      <c r="AX411" s="10">
        <f t="shared" si="309"/>
        <v>19.190000000000001</v>
      </c>
      <c r="AY411" s="10">
        <f t="shared" si="310"/>
        <v>17.13</v>
      </c>
      <c r="AZ411" s="10">
        <f t="shared" si="288"/>
        <v>3.5967344423906145</v>
      </c>
      <c r="BA411" s="10">
        <f t="shared" si="289"/>
        <v>3.9206747207658932</v>
      </c>
      <c r="BB411" s="10">
        <f t="shared" si="290"/>
        <v>3.4743559442212302</v>
      </c>
      <c r="BC411" s="10">
        <f t="shared" si="291"/>
        <v>4.2049361178100542</v>
      </c>
      <c r="BD411" s="10"/>
      <c r="BE411" s="10">
        <f t="shared" si="311"/>
        <v>3.8127281021897774</v>
      </c>
      <c r="BF411" s="10">
        <f t="shared" si="292"/>
        <v>4</v>
      </c>
      <c r="BG411" s="10">
        <f t="shared" si="293"/>
        <v>2</v>
      </c>
      <c r="BH411" s="10">
        <f t="shared" si="294"/>
        <v>5</v>
      </c>
      <c r="BI411" s="10">
        <f t="shared" si="295"/>
        <v>1</v>
      </c>
      <c r="BJ411" s="10" t="str">
        <f t="shared" si="296"/>
        <v/>
      </c>
      <c r="BK411" s="10">
        <f t="shared" si="297"/>
        <v>3</v>
      </c>
      <c r="BL411" s="3" t="str">
        <f t="shared" si="303"/>
        <v>小型</v>
      </c>
      <c r="BM411" s="3" t="str">
        <f t="shared" si="303"/>
        <v>成長</v>
      </c>
      <c r="BN411" s="3" t="str">
        <f t="shared" si="303"/>
        <v>市場P</v>
      </c>
      <c r="BO411" s="3" t="str">
        <f t="shared" si="303"/>
        <v>割安</v>
      </c>
      <c r="BP411" s="3" t="str">
        <f t="shared" si="303"/>
        <v>コア</v>
      </c>
      <c r="BQ411" s="10">
        <f t="shared" si="298"/>
        <v>4.2</v>
      </c>
      <c r="BR411" s="10">
        <f t="shared" si="299"/>
        <v>3.92</v>
      </c>
      <c r="BS411" s="10">
        <f t="shared" si="300"/>
        <v>3.81</v>
      </c>
      <c r="BT411" s="10">
        <f t="shared" si="301"/>
        <v>3.6</v>
      </c>
      <c r="BU411" s="10">
        <f t="shared" si="302"/>
        <v>3.47</v>
      </c>
    </row>
    <row r="412" spans="1:73" x14ac:dyDescent="0.2">
      <c r="A412" s="1">
        <v>201303</v>
      </c>
      <c r="B412" s="5">
        <v>347.33</v>
      </c>
      <c r="C412" s="1">
        <v>763.29</v>
      </c>
      <c r="D412" s="1">
        <v>141.54</v>
      </c>
      <c r="E412" s="1">
        <v>332.33</v>
      </c>
      <c r="F412" s="5">
        <v>711.52</v>
      </c>
      <c r="G412" s="5">
        <v>147.21</v>
      </c>
      <c r="H412" s="5">
        <v>278.48</v>
      </c>
      <c r="I412" s="1">
        <v>657.17</v>
      </c>
      <c r="J412" s="5">
        <v>129.61000000000001</v>
      </c>
      <c r="K412" s="1">
        <v>442.44</v>
      </c>
      <c r="L412" s="1">
        <v>725.61</v>
      </c>
      <c r="M412" s="1">
        <v>202.23</v>
      </c>
      <c r="N412" s="1">
        <v>444.11</v>
      </c>
      <c r="O412" s="1">
        <v>788.51</v>
      </c>
      <c r="P412" s="1">
        <v>181.49</v>
      </c>
      <c r="Q412" s="5">
        <v>441.54</v>
      </c>
      <c r="R412" s="1">
        <v>848.42</v>
      </c>
      <c r="S412" s="1">
        <v>152.69999999999999</v>
      </c>
      <c r="T412" s="1">
        <v>142.38</v>
      </c>
      <c r="U412" s="1">
        <v>210.03</v>
      </c>
      <c r="V412" s="1">
        <v>53.5</v>
      </c>
      <c r="W412" s="1">
        <v>169.91</v>
      </c>
      <c r="X412" s="1">
        <v>223.09</v>
      </c>
      <c r="Y412" s="1">
        <v>65.69</v>
      </c>
      <c r="Z412" s="5">
        <v>973.79</v>
      </c>
      <c r="AA412" s="1">
        <v>1251.8900000000001</v>
      </c>
      <c r="AB412" s="1">
        <v>709.27</v>
      </c>
      <c r="AC412" s="56">
        <f t="shared" si="278"/>
        <v>41334</v>
      </c>
      <c r="AD412" s="10">
        <f t="shared" si="279"/>
        <v>21.281129084493845</v>
      </c>
      <c r="AE412" s="10">
        <f t="shared" si="280"/>
        <v>24.913025031820112</v>
      </c>
      <c r="AF412" s="10">
        <f t="shared" si="281"/>
        <v>25.01346740887054</v>
      </c>
      <c r="AG412" s="10">
        <f t="shared" si="305"/>
        <v>26.057041710680352</v>
      </c>
      <c r="AH412" s="10"/>
      <c r="AI412" s="10">
        <f t="shared" si="269"/>
        <v>23.478690894335742</v>
      </c>
      <c r="AJ412" s="10">
        <f t="shared" si="282"/>
        <v>5</v>
      </c>
      <c r="AK412" s="10">
        <f t="shared" si="283"/>
        <v>3</v>
      </c>
      <c r="AL412" s="10">
        <f t="shared" si="284"/>
        <v>2</v>
      </c>
      <c r="AM412" s="10">
        <f t="shared" si="285"/>
        <v>1</v>
      </c>
      <c r="AN412" s="10" t="str">
        <f t="shared" si="286"/>
        <v/>
      </c>
      <c r="AO412" s="10">
        <f t="shared" si="287"/>
        <v>4</v>
      </c>
      <c r="AP412" s="11" t="str">
        <f t="shared" si="304"/>
        <v>小型</v>
      </c>
      <c r="AQ412" s="11" t="str">
        <f t="shared" si="304"/>
        <v>コア</v>
      </c>
      <c r="AR412" s="11" t="str">
        <f t="shared" si="304"/>
        <v>成長</v>
      </c>
      <c r="AS412" s="11" t="str">
        <f t="shared" si="304"/>
        <v>市場P</v>
      </c>
      <c r="AT412" s="11" t="str">
        <f t="shared" si="304"/>
        <v>割安</v>
      </c>
      <c r="AU412" s="10">
        <f t="shared" si="306"/>
        <v>26.06</v>
      </c>
      <c r="AV412" s="10">
        <f t="shared" si="307"/>
        <v>25.01</v>
      </c>
      <c r="AW412" s="10">
        <f t="shared" si="308"/>
        <v>24.91</v>
      </c>
      <c r="AX412" s="10">
        <f t="shared" si="309"/>
        <v>23.48</v>
      </c>
      <c r="AY412" s="10">
        <f t="shared" si="310"/>
        <v>21.28</v>
      </c>
      <c r="AZ412" s="10">
        <f t="shared" si="288"/>
        <v>5.7943647312467483</v>
      </c>
      <c r="BA412" s="10">
        <f t="shared" si="289"/>
        <v>7.6332529063391164</v>
      </c>
      <c r="BB412" s="10">
        <f t="shared" si="290"/>
        <v>6.0149231003502335</v>
      </c>
      <c r="BC412" s="10">
        <f t="shared" si="291"/>
        <v>8.7081763793485543</v>
      </c>
      <c r="BD412" s="10"/>
      <c r="BE412" s="10">
        <f t="shared" si="311"/>
        <v>6.9828504883381104</v>
      </c>
      <c r="BF412" s="10">
        <f t="shared" si="292"/>
        <v>5</v>
      </c>
      <c r="BG412" s="10">
        <f t="shared" si="293"/>
        <v>2</v>
      </c>
      <c r="BH412" s="10">
        <f t="shared" si="294"/>
        <v>4</v>
      </c>
      <c r="BI412" s="10">
        <f t="shared" si="295"/>
        <v>1</v>
      </c>
      <c r="BJ412" s="10" t="str">
        <f t="shared" si="296"/>
        <v/>
      </c>
      <c r="BK412" s="10">
        <f t="shared" si="297"/>
        <v>3</v>
      </c>
      <c r="BL412" s="3" t="str">
        <f t="shared" si="303"/>
        <v>小型</v>
      </c>
      <c r="BM412" s="3" t="str">
        <f t="shared" si="303"/>
        <v>成長</v>
      </c>
      <c r="BN412" s="3" t="str">
        <f t="shared" si="303"/>
        <v>市場P</v>
      </c>
      <c r="BO412" s="3" t="str">
        <f t="shared" si="303"/>
        <v>コア</v>
      </c>
      <c r="BP412" s="3" t="str">
        <f t="shared" si="303"/>
        <v>割安</v>
      </c>
      <c r="BQ412" s="10">
        <f t="shared" si="298"/>
        <v>8.7100000000000009</v>
      </c>
      <c r="BR412" s="10">
        <f t="shared" si="299"/>
        <v>7.63</v>
      </c>
      <c r="BS412" s="10">
        <f t="shared" si="300"/>
        <v>6.98</v>
      </c>
      <c r="BT412" s="10">
        <f t="shared" si="301"/>
        <v>6.01</v>
      </c>
      <c r="BU412" s="10">
        <f t="shared" si="302"/>
        <v>5.79</v>
      </c>
    </row>
    <row r="413" spans="1:73" x14ac:dyDescent="0.2">
      <c r="A413" s="1">
        <v>201304</v>
      </c>
      <c r="B413" s="5">
        <v>391.03</v>
      </c>
      <c r="C413" s="1">
        <v>863.08</v>
      </c>
      <c r="D413" s="1">
        <v>158.66999999999999</v>
      </c>
      <c r="E413" s="1">
        <v>374.51</v>
      </c>
      <c r="F413" s="5">
        <v>808.69</v>
      </c>
      <c r="G413" s="5">
        <v>164.68</v>
      </c>
      <c r="H413" s="5">
        <v>314.17</v>
      </c>
      <c r="I413" s="1">
        <v>745.73</v>
      </c>
      <c r="J413" s="5">
        <v>145.56</v>
      </c>
      <c r="K413" s="1">
        <v>497.84</v>
      </c>
      <c r="L413" s="1">
        <v>826.33</v>
      </c>
      <c r="M413" s="1">
        <v>224.85</v>
      </c>
      <c r="N413" s="1">
        <v>498.93</v>
      </c>
      <c r="O413" s="1">
        <v>889.06</v>
      </c>
      <c r="P413" s="1">
        <v>202.97</v>
      </c>
      <c r="Q413" s="5">
        <v>494.03</v>
      </c>
      <c r="R413" s="1">
        <v>939.35</v>
      </c>
      <c r="S413" s="1">
        <v>175.14</v>
      </c>
      <c r="T413" s="1">
        <v>158.79</v>
      </c>
      <c r="U413" s="1">
        <v>232.75</v>
      </c>
      <c r="V413" s="1">
        <v>60.54</v>
      </c>
      <c r="W413" s="1">
        <v>191.09</v>
      </c>
      <c r="X413" s="1">
        <v>246.66</v>
      </c>
      <c r="Y413" s="1">
        <v>77.17</v>
      </c>
      <c r="Z413" s="5">
        <v>1096.0899999999999</v>
      </c>
      <c r="AA413" s="1">
        <v>1416.82</v>
      </c>
      <c r="AB413" s="1">
        <v>794.16</v>
      </c>
      <c r="AC413" s="56">
        <f t="shared" si="278"/>
        <v>41365</v>
      </c>
      <c r="AD413" s="10">
        <f t="shared" si="279"/>
        <v>49.406026567147656</v>
      </c>
      <c r="AE413" s="10">
        <f t="shared" si="280"/>
        <v>46.109484517789021</v>
      </c>
      <c r="AF413" s="10">
        <f t="shared" si="281"/>
        <v>50.385333397156671</v>
      </c>
      <c r="AG413" s="10">
        <f t="shared" si="305"/>
        <v>48.166031850763268</v>
      </c>
      <c r="AH413" s="10"/>
      <c r="AI413" s="10">
        <f t="shared" si="269"/>
        <v>47.599682201963333</v>
      </c>
      <c r="AJ413" s="10">
        <f t="shared" si="282"/>
        <v>2</v>
      </c>
      <c r="AK413" s="10">
        <f t="shared" si="283"/>
        <v>5</v>
      </c>
      <c r="AL413" s="10">
        <f t="shared" si="284"/>
        <v>1</v>
      </c>
      <c r="AM413" s="10">
        <f t="shared" si="285"/>
        <v>3</v>
      </c>
      <c r="AN413" s="10" t="str">
        <f t="shared" si="286"/>
        <v/>
      </c>
      <c r="AO413" s="10">
        <f t="shared" si="287"/>
        <v>4</v>
      </c>
      <c r="AP413" s="11" t="str">
        <f t="shared" si="304"/>
        <v>コア</v>
      </c>
      <c r="AQ413" s="11" t="str">
        <f t="shared" si="304"/>
        <v>割安</v>
      </c>
      <c r="AR413" s="11" t="str">
        <f t="shared" si="304"/>
        <v>小型</v>
      </c>
      <c r="AS413" s="11" t="str">
        <f t="shared" si="304"/>
        <v>市場P</v>
      </c>
      <c r="AT413" s="11" t="str">
        <f t="shared" si="304"/>
        <v>成長</v>
      </c>
      <c r="AU413" s="10">
        <f t="shared" si="306"/>
        <v>50.39</v>
      </c>
      <c r="AV413" s="10">
        <f t="shared" si="307"/>
        <v>49.41</v>
      </c>
      <c r="AW413" s="10">
        <f t="shared" si="308"/>
        <v>48.17</v>
      </c>
      <c r="AX413" s="10">
        <f t="shared" si="309"/>
        <v>47.6</v>
      </c>
      <c r="AY413" s="10">
        <f t="shared" si="310"/>
        <v>46.11</v>
      </c>
      <c r="AZ413" s="10">
        <f t="shared" si="288"/>
        <v>13.656678659770648</v>
      </c>
      <c r="BA413" s="10">
        <f t="shared" si="289"/>
        <v>11.867400312478772</v>
      </c>
      <c r="BB413" s="10">
        <f t="shared" si="290"/>
        <v>12.81600114909509</v>
      </c>
      <c r="BC413" s="10">
        <f t="shared" si="291"/>
        <v>11.887937672691029</v>
      </c>
      <c r="BD413" s="10"/>
      <c r="BE413" s="10">
        <f t="shared" si="311"/>
        <v>12.559176003039664</v>
      </c>
      <c r="BF413" s="10">
        <f t="shared" si="292"/>
        <v>1</v>
      </c>
      <c r="BG413" s="10">
        <f t="shared" si="293"/>
        <v>5</v>
      </c>
      <c r="BH413" s="10">
        <f t="shared" si="294"/>
        <v>2</v>
      </c>
      <c r="BI413" s="10">
        <f t="shared" si="295"/>
        <v>4</v>
      </c>
      <c r="BJ413" s="10" t="str">
        <f t="shared" si="296"/>
        <v/>
      </c>
      <c r="BK413" s="10">
        <f t="shared" si="297"/>
        <v>3</v>
      </c>
      <c r="BL413" s="3" t="str">
        <f t="shared" si="303"/>
        <v>割安</v>
      </c>
      <c r="BM413" s="3" t="str">
        <f t="shared" si="303"/>
        <v>コア</v>
      </c>
      <c r="BN413" s="3" t="str">
        <f t="shared" si="303"/>
        <v>市場P</v>
      </c>
      <c r="BO413" s="3" t="str">
        <f t="shared" si="303"/>
        <v>小型</v>
      </c>
      <c r="BP413" s="3" t="str">
        <f t="shared" si="303"/>
        <v>成長</v>
      </c>
      <c r="BQ413" s="10">
        <f t="shared" si="298"/>
        <v>13.66</v>
      </c>
      <c r="BR413" s="10">
        <f t="shared" si="299"/>
        <v>12.82</v>
      </c>
      <c r="BS413" s="10">
        <f t="shared" si="300"/>
        <v>12.56</v>
      </c>
      <c r="BT413" s="10">
        <f t="shared" si="301"/>
        <v>11.89</v>
      </c>
      <c r="BU413" s="10">
        <f t="shared" si="302"/>
        <v>11.87</v>
      </c>
    </row>
    <row r="414" spans="1:73" x14ac:dyDescent="0.2">
      <c r="A414" s="1">
        <v>201305</v>
      </c>
      <c r="B414" s="5">
        <v>381.84</v>
      </c>
      <c r="C414" s="1">
        <v>840.23</v>
      </c>
      <c r="D414" s="1">
        <v>155.41</v>
      </c>
      <c r="E414" s="1">
        <v>366.54</v>
      </c>
      <c r="F414" s="5">
        <v>790.67</v>
      </c>
      <c r="G414" s="5">
        <v>161.32</v>
      </c>
      <c r="H414" s="5">
        <v>306</v>
      </c>
      <c r="I414" s="1">
        <v>729.38</v>
      </c>
      <c r="J414" s="5">
        <v>141.31</v>
      </c>
      <c r="K414" s="1">
        <v>490.61</v>
      </c>
      <c r="L414" s="1">
        <v>807.54</v>
      </c>
      <c r="M414" s="1">
        <v>223.45</v>
      </c>
      <c r="N414" s="1">
        <v>488.49</v>
      </c>
      <c r="O414" s="1">
        <v>862.26</v>
      </c>
      <c r="P414" s="1">
        <v>201.08</v>
      </c>
      <c r="Q414" s="5">
        <v>475.56</v>
      </c>
      <c r="R414" s="1">
        <v>898.09</v>
      </c>
      <c r="S414" s="1">
        <v>171.24</v>
      </c>
      <c r="T414" s="1">
        <v>152.15</v>
      </c>
      <c r="U414" s="1">
        <v>221.83</v>
      </c>
      <c r="V414" s="1">
        <v>58.69</v>
      </c>
      <c r="W414" s="1">
        <v>185.3</v>
      </c>
      <c r="X414" s="1">
        <v>236.97</v>
      </c>
      <c r="Y414" s="1">
        <v>76.55</v>
      </c>
      <c r="Z414" s="5">
        <v>1069.9100000000001</v>
      </c>
      <c r="AA414" s="1">
        <v>1379.78</v>
      </c>
      <c r="AB414" s="1">
        <v>776.94</v>
      </c>
      <c r="AC414" s="56">
        <f t="shared" si="278"/>
        <v>41395</v>
      </c>
      <c r="AD414" s="10">
        <f t="shared" si="279"/>
        <v>65.842352546354562</v>
      </c>
      <c r="AE414" s="10">
        <f t="shared" si="280"/>
        <v>58.172369840180416</v>
      </c>
      <c r="AF414" s="10">
        <f t="shared" si="281"/>
        <v>63.42661824396496</v>
      </c>
      <c r="AG414" s="10">
        <f t="shared" si="305"/>
        <v>58.774038461538481</v>
      </c>
      <c r="AH414" s="10"/>
      <c r="AI414" s="10">
        <f t="shared" si="269"/>
        <v>61.075229965523988</v>
      </c>
      <c r="AJ414" s="10">
        <f t="shared" si="282"/>
        <v>1</v>
      </c>
      <c r="AK414" s="10">
        <f t="shared" si="283"/>
        <v>5</v>
      </c>
      <c r="AL414" s="10">
        <f t="shared" si="284"/>
        <v>2</v>
      </c>
      <c r="AM414" s="10">
        <f t="shared" si="285"/>
        <v>4</v>
      </c>
      <c r="AN414" s="10" t="str">
        <f t="shared" si="286"/>
        <v/>
      </c>
      <c r="AO414" s="10">
        <f t="shared" si="287"/>
        <v>3</v>
      </c>
      <c r="AP414" s="11" t="str">
        <f t="shared" si="304"/>
        <v>割安</v>
      </c>
      <c r="AQ414" s="11" t="str">
        <f t="shared" si="304"/>
        <v>コア</v>
      </c>
      <c r="AR414" s="11" t="str">
        <f t="shared" si="304"/>
        <v>市場P</v>
      </c>
      <c r="AS414" s="11" t="str">
        <f t="shared" si="304"/>
        <v>小型</v>
      </c>
      <c r="AT414" s="11" t="str">
        <f t="shared" si="304"/>
        <v>成長</v>
      </c>
      <c r="AU414" s="10">
        <f t="shared" si="306"/>
        <v>65.84</v>
      </c>
      <c r="AV414" s="10">
        <f t="shared" si="307"/>
        <v>63.43</v>
      </c>
      <c r="AW414" s="10">
        <f t="shared" si="308"/>
        <v>61.08</v>
      </c>
      <c r="AX414" s="10">
        <f t="shared" si="309"/>
        <v>58.77</v>
      </c>
      <c r="AY414" s="10">
        <f t="shared" si="310"/>
        <v>58.17</v>
      </c>
      <c r="AZ414" s="10">
        <f t="shared" si="288"/>
        <v>-2.2282951439983267</v>
      </c>
      <c r="BA414" s="10">
        <f t="shared" si="289"/>
        <v>-2.0403206218120085</v>
      </c>
      <c r="BB414" s="10">
        <f t="shared" si="290"/>
        <v>-2.6005029124359424</v>
      </c>
      <c r="BC414" s="10">
        <f t="shared" si="291"/>
        <v>-3.7386393538853868</v>
      </c>
      <c r="BD414" s="10"/>
      <c r="BE414" s="10">
        <f t="shared" si="311"/>
        <v>-2.3884899962594131</v>
      </c>
      <c r="BF414" s="10">
        <f t="shared" si="292"/>
        <v>2</v>
      </c>
      <c r="BG414" s="10">
        <f t="shared" si="293"/>
        <v>1</v>
      </c>
      <c r="BH414" s="10">
        <f t="shared" si="294"/>
        <v>4</v>
      </c>
      <c r="BI414" s="10">
        <f t="shared" si="295"/>
        <v>5</v>
      </c>
      <c r="BJ414" s="10" t="str">
        <f t="shared" si="296"/>
        <v/>
      </c>
      <c r="BK414" s="10">
        <f t="shared" si="297"/>
        <v>3</v>
      </c>
      <c r="BL414" s="3" t="str">
        <f t="shared" ref="BL414:BP423" si="312">INDEX($BF$12:$BK$12,MATCH(BL$12,$BF414:$BK414,0))</f>
        <v>成長</v>
      </c>
      <c r="BM414" s="3" t="str">
        <f t="shared" si="312"/>
        <v>割安</v>
      </c>
      <c r="BN414" s="3" t="str">
        <f t="shared" si="312"/>
        <v>市場P</v>
      </c>
      <c r="BO414" s="3" t="str">
        <f t="shared" si="312"/>
        <v>コア</v>
      </c>
      <c r="BP414" s="3" t="str">
        <f t="shared" si="312"/>
        <v>小型</v>
      </c>
      <c r="BQ414" s="10">
        <f t="shared" si="298"/>
        <v>-2.04</v>
      </c>
      <c r="BR414" s="10">
        <f t="shared" si="299"/>
        <v>-2.23</v>
      </c>
      <c r="BS414" s="10">
        <f t="shared" si="300"/>
        <v>-2.39</v>
      </c>
      <c r="BT414" s="10">
        <f t="shared" si="301"/>
        <v>-2.6</v>
      </c>
      <c r="BU414" s="10">
        <f t="shared" si="302"/>
        <v>-3.74</v>
      </c>
    </row>
    <row r="415" spans="1:73" x14ac:dyDescent="0.2">
      <c r="A415" s="1">
        <v>201306</v>
      </c>
      <c r="B415" s="5">
        <v>381.08</v>
      </c>
      <c r="C415" s="1">
        <v>839.51</v>
      </c>
      <c r="D415" s="1">
        <v>154.91999999999999</v>
      </c>
      <c r="E415" s="1">
        <v>367.24</v>
      </c>
      <c r="F415" s="5">
        <v>793.98</v>
      </c>
      <c r="G415" s="5">
        <v>161.31</v>
      </c>
      <c r="H415" s="5">
        <v>307.49</v>
      </c>
      <c r="I415" s="1">
        <v>735.15</v>
      </c>
      <c r="J415" s="5">
        <v>141.66</v>
      </c>
      <c r="K415" s="1">
        <v>489.5</v>
      </c>
      <c r="L415" s="1">
        <v>807.21</v>
      </c>
      <c r="M415" s="1">
        <v>222.54</v>
      </c>
      <c r="N415" s="1">
        <v>484.1</v>
      </c>
      <c r="O415" s="1">
        <v>855.37</v>
      </c>
      <c r="P415" s="1">
        <v>199.03</v>
      </c>
      <c r="Q415" s="5">
        <v>462.86</v>
      </c>
      <c r="R415" s="1">
        <v>878.04</v>
      </c>
      <c r="S415" s="1">
        <v>164.97</v>
      </c>
      <c r="T415" s="1">
        <v>149.96</v>
      </c>
      <c r="U415" s="1">
        <v>218.68</v>
      </c>
      <c r="V415" s="1">
        <v>57.81</v>
      </c>
      <c r="W415" s="1">
        <v>176.76</v>
      </c>
      <c r="X415" s="1">
        <v>228.72</v>
      </c>
      <c r="Y415" s="1">
        <v>70.959999999999994</v>
      </c>
      <c r="Z415" s="5">
        <v>1069.22</v>
      </c>
      <c r="AA415" s="1">
        <v>1380.09</v>
      </c>
      <c r="AB415" s="1">
        <v>775.79</v>
      </c>
      <c r="AC415" s="56">
        <f t="shared" si="278"/>
        <v>41426</v>
      </c>
      <c r="AD415" s="10">
        <f t="shared" si="279"/>
        <v>54.422747782791369</v>
      </c>
      <c r="AE415" s="10">
        <f t="shared" si="280"/>
        <v>48.672811059907836</v>
      </c>
      <c r="AF415" s="10">
        <f t="shared" si="281"/>
        <v>52.987710831384646</v>
      </c>
      <c r="AG415" s="10">
        <f t="shared" si="305"/>
        <v>44.929079124526417</v>
      </c>
      <c r="AH415" s="10"/>
      <c r="AI415" s="10">
        <f t="shared" si="269"/>
        <v>50.44603911636414</v>
      </c>
      <c r="AJ415" s="10">
        <f t="shared" si="282"/>
        <v>1</v>
      </c>
      <c r="AK415" s="10">
        <f t="shared" si="283"/>
        <v>4</v>
      </c>
      <c r="AL415" s="10">
        <f t="shared" si="284"/>
        <v>2</v>
      </c>
      <c r="AM415" s="10">
        <f t="shared" si="285"/>
        <v>5</v>
      </c>
      <c r="AN415" s="10" t="str">
        <f t="shared" si="286"/>
        <v/>
      </c>
      <c r="AO415" s="10">
        <f t="shared" si="287"/>
        <v>3</v>
      </c>
      <c r="AP415" s="11" t="str">
        <f t="shared" ref="AP415:AT424" si="313">INDEX($AJ$12:$AO$12,MATCH(AP$12,$AJ415:$AO415,0))</f>
        <v>割安</v>
      </c>
      <c r="AQ415" s="11" t="str">
        <f t="shared" si="313"/>
        <v>コア</v>
      </c>
      <c r="AR415" s="11" t="str">
        <f t="shared" si="313"/>
        <v>市場P</v>
      </c>
      <c r="AS415" s="11" t="str">
        <f t="shared" si="313"/>
        <v>成長</v>
      </c>
      <c r="AT415" s="11" t="str">
        <f t="shared" si="313"/>
        <v>小型</v>
      </c>
      <c r="AU415" s="10">
        <f t="shared" si="306"/>
        <v>54.42</v>
      </c>
      <c r="AV415" s="10">
        <f t="shared" si="307"/>
        <v>52.99</v>
      </c>
      <c r="AW415" s="10">
        <f t="shared" si="308"/>
        <v>50.45</v>
      </c>
      <c r="AX415" s="10">
        <f t="shared" si="309"/>
        <v>48.67</v>
      </c>
      <c r="AY415" s="10">
        <f t="shared" si="310"/>
        <v>44.93</v>
      </c>
      <c r="AZ415" s="10">
        <f t="shared" si="288"/>
        <v>0.41863229918930323</v>
      </c>
      <c r="BA415" s="10">
        <f t="shared" si="289"/>
        <v>-6.1988594098671967E-3</v>
      </c>
      <c r="BB415" s="10">
        <f t="shared" si="290"/>
        <v>0.48692810457515723</v>
      </c>
      <c r="BC415" s="10">
        <f t="shared" si="291"/>
        <v>-2.6705357893851422</v>
      </c>
      <c r="BD415" s="10"/>
      <c r="BE415" s="10">
        <f t="shared" si="311"/>
        <v>-6.4491405819189218E-2</v>
      </c>
      <c r="BF415" s="10">
        <f t="shared" si="292"/>
        <v>2</v>
      </c>
      <c r="BG415" s="10">
        <f t="shared" si="293"/>
        <v>3</v>
      </c>
      <c r="BH415" s="10">
        <f t="shared" si="294"/>
        <v>1</v>
      </c>
      <c r="BI415" s="10">
        <f t="shared" si="295"/>
        <v>5</v>
      </c>
      <c r="BJ415" s="10" t="str">
        <f t="shared" si="296"/>
        <v/>
      </c>
      <c r="BK415" s="10">
        <f t="shared" si="297"/>
        <v>4</v>
      </c>
      <c r="BL415" s="3" t="str">
        <f t="shared" si="312"/>
        <v>コア</v>
      </c>
      <c r="BM415" s="3" t="str">
        <f t="shared" si="312"/>
        <v>割安</v>
      </c>
      <c r="BN415" s="3" t="str">
        <f t="shared" si="312"/>
        <v>成長</v>
      </c>
      <c r="BO415" s="3" t="str">
        <f t="shared" si="312"/>
        <v>市場P</v>
      </c>
      <c r="BP415" s="3" t="str">
        <f t="shared" si="312"/>
        <v>小型</v>
      </c>
      <c r="BQ415" s="10">
        <f t="shared" si="298"/>
        <v>0.49</v>
      </c>
      <c r="BR415" s="10">
        <f t="shared" si="299"/>
        <v>0.42</v>
      </c>
      <c r="BS415" s="10">
        <f t="shared" si="300"/>
        <v>-0.01</v>
      </c>
      <c r="BT415" s="10">
        <f t="shared" si="301"/>
        <v>-0.06</v>
      </c>
      <c r="BU415" s="10">
        <f t="shared" si="302"/>
        <v>-2.67</v>
      </c>
    </row>
    <row r="416" spans="1:73" x14ac:dyDescent="0.2">
      <c r="A416" s="1">
        <v>201307</v>
      </c>
      <c r="B416" s="5">
        <v>380.48</v>
      </c>
      <c r="C416" s="1">
        <v>841.11</v>
      </c>
      <c r="D416" s="1">
        <v>154.13999999999999</v>
      </c>
      <c r="E416" s="1">
        <v>365.97</v>
      </c>
      <c r="F416" s="5">
        <v>793.7</v>
      </c>
      <c r="G416" s="5">
        <v>160.32</v>
      </c>
      <c r="H416" s="5">
        <v>306.63</v>
      </c>
      <c r="I416" s="1">
        <v>737.12</v>
      </c>
      <c r="J416" s="5">
        <v>140.65</v>
      </c>
      <c r="K416" s="1">
        <v>487.37</v>
      </c>
      <c r="L416" s="1">
        <v>803.85</v>
      </c>
      <c r="M416" s="1">
        <v>221.53</v>
      </c>
      <c r="N416" s="1">
        <v>483.94</v>
      </c>
      <c r="O416" s="1">
        <v>856.47</v>
      </c>
      <c r="P416" s="1">
        <v>198.57</v>
      </c>
      <c r="Q416" s="5">
        <v>467.74</v>
      </c>
      <c r="R416" s="1">
        <v>888.45</v>
      </c>
      <c r="S416" s="1">
        <v>166.22</v>
      </c>
      <c r="T416" s="1">
        <v>151.79</v>
      </c>
      <c r="U416" s="1">
        <v>221.09</v>
      </c>
      <c r="V416" s="1">
        <v>58.67</v>
      </c>
      <c r="W416" s="1">
        <v>178.15</v>
      </c>
      <c r="X416" s="1">
        <v>231.75</v>
      </c>
      <c r="Y416" s="1">
        <v>70.569999999999993</v>
      </c>
      <c r="Z416" s="5">
        <v>1067.3900000000001</v>
      </c>
      <c r="AA416" s="1">
        <v>1381.93</v>
      </c>
      <c r="AB416" s="1">
        <v>772.17</v>
      </c>
      <c r="AC416" s="56">
        <f t="shared" si="278"/>
        <v>41456</v>
      </c>
      <c r="AD416" s="10">
        <f t="shared" si="279"/>
        <v>64.429252123472153</v>
      </c>
      <c r="AE416" s="10">
        <f t="shared" si="280"/>
        <v>52.569470879330041</v>
      </c>
      <c r="AF416" s="10">
        <f t="shared" si="281"/>
        <v>59.304862842892781</v>
      </c>
      <c r="AG416" s="10">
        <f t="shared" si="305"/>
        <v>52.071005917159788</v>
      </c>
      <c r="AH416" s="10"/>
      <c r="AI416" s="10">
        <f t="shared" si="269"/>
        <v>57.086932846693863</v>
      </c>
      <c r="AJ416" s="10">
        <f t="shared" si="282"/>
        <v>1</v>
      </c>
      <c r="AK416" s="10">
        <f t="shared" si="283"/>
        <v>4</v>
      </c>
      <c r="AL416" s="10">
        <f t="shared" si="284"/>
        <v>2</v>
      </c>
      <c r="AM416" s="10">
        <f t="shared" si="285"/>
        <v>5</v>
      </c>
      <c r="AN416" s="10" t="str">
        <f t="shared" si="286"/>
        <v/>
      </c>
      <c r="AO416" s="10">
        <f t="shared" si="287"/>
        <v>3</v>
      </c>
      <c r="AP416" s="11" t="str">
        <f t="shared" si="313"/>
        <v>割安</v>
      </c>
      <c r="AQ416" s="11" t="str">
        <f t="shared" si="313"/>
        <v>コア</v>
      </c>
      <c r="AR416" s="11" t="str">
        <f t="shared" si="313"/>
        <v>市場P</v>
      </c>
      <c r="AS416" s="11" t="str">
        <f t="shared" si="313"/>
        <v>成長</v>
      </c>
      <c r="AT416" s="11" t="str">
        <f t="shared" si="313"/>
        <v>小型</v>
      </c>
      <c r="AU416" s="10">
        <f t="shared" si="306"/>
        <v>64.430000000000007</v>
      </c>
      <c r="AV416" s="10">
        <f t="shared" si="307"/>
        <v>59.3</v>
      </c>
      <c r="AW416" s="10">
        <f t="shared" si="308"/>
        <v>57.09</v>
      </c>
      <c r="AX416" s="10">
        <f t="shared" si="309"/>
        <v>52.57</v>
      </c>
      <c r="AY416" s="10">
        <f t="shared" si="310"/>
        <v>52.07</v>
      </c>
      <c r="AZ416" s="10">
        <f t="shared" si="288"/>
        <v>-3.526537192372059E-2</v>
      </c>
      <c r="BA416" s="10">
        <f t="shared" si="289"/>
        <v>-0.61372512553469205</v>
      </c>
      <c r="BB416" s="10">
        <f t="shared" si="290"/>
        <v>-0.27968389215909939</v>
      </c>
      <c r="BC416" s="10">
        <f t="shared" si="291"/>
        <v>1.0543144795402526</v>
      </c>
      <c r="BD416" s="10"/>
      <c r="BE416" s="10">
        <f t="shared" si="311"/>
        <v>-0.17115280297786972</v>
      </c>
      <c r="BF416" s="10">
        <f t="shared" si="292"/>
        <v>2</v>
      </c>
      <c r="BG416" s="10">
        <f t="shared" si="293"/>
        <v>5</v>
      </c>
      <c r="BH416" s="10">
        <f t="shared" si="294"/>
        <v>4</v>
      </c>
      <c r="BI416" s="10">
        <f t="shared" si="295"/>
        <v>1</v>
      </c>
      <c r="BJ416" s="10" t="str">
        <f t="shared" si="296"/>
        <v/>
      </c>
      <c r="BK416" s="10">
        <f t="shared" si="297"/>
        <v>3</v>
      </c>
      <c r="BL416" s="3" t="str">
        <f t="shared" si="312"/>
        <v>小型</v>
      </c>
      <c r="BM416" s="3" t="str">
        <f t="shared" si="312"/>
        <v>割安</v>
      </c>
      <c r="BN416" s="3" t="str">
        <f t="shared" si="312"/>
        <v>市場P</v>
      </c>
      <c r="BO416" s="3" t="str">
        <f t="shared" si="312"/>
        <v>コア</v>
      </c>
      <c r="BP416" s="3" t="str">
        <f t="shared" si="312"/>
        <v>成長</v>
      </c>
      <c r="BQ416" s="10">
        <f t="shared" si="298"/>
        <v>1.05</v>
      </c>
      <c r="BR416" s="10">
        <f t="shared" si="299"/>
        <v>-0.04</v>
      </c>
      <c r="BS416" s="10">
        <f t="shared" si="300"/>
        <v>-0.17</v>
      </c>
      <c r="BT416" s="10">
        <f t="shared" si="301"/>
        <v>-0.28000000000000003</v>
      </c>
      <c r="BU416" s="10">
        <f t="shared" si="302"/>
        <v>-0.61</v>
      </c>
    </row>
    <row r="417" spans="1:73" x14ac:dyDescent="0.2">
      <c r="A417" s="1">
        <v>201308</v>
      </c>
      <c r="B417" s="5">
        <v>371.82</v>
      </c>
      <c r="C417" s="1">
        <v>823.83</v>
      </c>
      <c r="D417" s="1">
        <v>150.30000000000001</v>
      </c>
      <c r="E417" s="1">
        <v>357.49</v>
      </c>
      <c r="F417" s="5">
        <v>776.68</v>
      </c>
      <c r="G417" s="5">
        <v>156.36000000000001</v>
      </c>
      <c r="H417" s="5">
        <v>300.31</v>
      </c>
      <c r="I417" s="1">
        <v>723.79</v>
      </c>
      <c r="J417" s="5">
        <v>137.46</v>
      </c>
      <c r="K417" s="1">
        <v>474.3</v>
      </c>
      <c r="L417" s="1">
        <v>783.22</v>
      </c>
      <c r="M417" s="1">
        <v>215.33</v>
      </c>
      <c r="N417" s="1">
        <v>471.87</v>
      </c>
      <c r="O417" s="1">
        <v>837.12</v>
      </c>
      <c r="P417" s="1">
        <v>193.04</v>
      </c>
      <c r="Q417" s="5">
        <v>458.43</v>
      </c>
      <c r="R417" s="1">
        <v>873.6</v>
      </c>
      <c r="S417" s="1">
        <v>161.68</v>
      </c>
      <c r="T417" s="1">
        <v>149.19</v>
      </c>
      <c r="U417" s="1">
        <v>217.32</v>
      </c>
      <c r="V417" s="1">
        <v>57.66</v>
      </c>
      <c r="W417" s="1">
        <v>173.78</v>
      </c>
      <c r="X417" s="1">
        <v>228</v>
      </c>
      <c r="Y417" s="1">
        <v>67.34</v>
      </c>
      <c r="Z417" s="5">
        <v>1043.28</v>
      </c>
      <c r="AA417" s="1">
        <v>1353.3</v>
      </c>
      <c r="AB417" s="1">
        <v>753.33</v>
      </c>
      <c r="AC417" s="56">
        <f t="shared" si="278"/>
        <v>41487</v>
      </c>
      <c r="AD417" s="10">
        <f t="shared" si="279"/>
        <v>64.033031320619216</v>
      </c>
      <c r="AE417" s="10">
        <f t="shared" si="280"/>
        <v>48.082204754238099</v>
      </c>
      <c r="AF417" s="10">
        <f t="shared" si="281"/>
        <v>56.95097731786349</v>
      </c>
      <c r="AG417" s="10">
        <f t="shared" si="305"/>
        <v>49.388992081337378</v>
      </c>
      <c r="AH417" s="10"/>
      <c r="AI417" s="10">
        <f t="shared" si="269"/>
        <v>54.349627174813598</v>
      </c>
      <c r="AJ417" s="10">
        <f t="shared" si="282"/>
        <v>1</v>
      </c>
      <c r="AK417" s="10">
        <f t="shared" si="283"/>
        <v>5</v>
      </c>
      <c r="AL417" s="10">
        <f t="shared" si="284"/>
        <v>2</v>
      </c>
      <c r="AM417" s="10">
        <f t="shared" si="285"/>
        <v>4</v>
      </c>
      <c r="AN417" s="10" t="str">
        <f t="shared" si="286"/>
        <v/>
      </c>
      <c r="AO417" s="10">
        <f t="shared" si="287"/>
        <v>3</v>
      </c>
      <c r="AP417" s="11" t="str">
        <f t="shared" si="313"/>
        <v>割安</v>
      </c>
      <c r="AQ417" s="11" t="str">
        <f t="shared" si="313"/>
        <v>コア</v>
      </c>
      <c r="AR417" s="11" t="str">
        <f t="shared" si="313"/>
        <v>市場P</v>
      </c>
      <c r="AS417" s="11" t="str">
        <f t="shared" si="313"/>
        <v>小型</v>
      </c>
      <c r="AT417" s="11" t="str">
        <f t="shared" si="313"/>
        <v>成長</v>
      </c>
      <c r="AU417" s="10">
        <f t="shared" si="306"/>
        <v>64.03</v>
      </c>
      <c r="AV417" s="10">
        <f t="shared" si="307"/>
        <v>56.95</v>
      </c>
      <c r="AW417" s="10">
        <f t="shared" si="308"/>
        <v>54.35</v>
      </c>
      <c r="AX417" s="10">
        <f t="shared" si="309"/>
        <v>49.39</v>
      </c>
      <c r="AY417" s="10">
        <f t="shared" si="310"/>
        <v>48.08</v>
      </c>
      <c r="AZ417" s="10">
        <f t="shared" si="288"/>
        <v>-2.144387048003038</v>
      </c>
      <c r="BA417" s="10">
        <f t="shared" si="289"/>
        <v>-2.4700598802395057</v>
      </c>
      <c r="BB417" s="10">
        <f t="shared" si="290"/>
        <v>-2.0611160030003517</v>
      </c>
      <c r="BC417" s="10">
        <f t="shared" si="291"/>
        <v>-1.9904220293325392</v>
      </c>
      <c r="BD417" s="10"/>
      <c r="BE417" s="10">
        <f t="shared" si="311"/>
        <v>-2.2587807642942215</v>
      </c>
      <c r="BF417" s="10">
        <f t="shared" si="292"/>
        <v>3</v>
      </c>
      <c r="BG417" s="10">
        <f t="shared" si="293"/>
        <v>5</v>
      </c>
      <c r="BH417" s="10">
        <f t="shared" si="294"/>
        <v>2</v>
      </c>
      <c r="BI417" s="10">
        <f t="shared" si="295"/>
        <v>1</v>
      </c>
      <c r="BJ417" s="10" t="str">
        <f t="shared" si="296"/>
        <v/>
      </c>
      <c r="BK417" s="10">
        <f t="shared" si="297"/>
        <v>4</v>
      </c>
      <c r="BL417" s="3" t="str">
        <f t="shared" si="312"/>
        <v>小型</v>
      </c>
      <c r="BM417" s="3" t="str">
        <f t="shared" si="312"/>
        <v>コア</v>
      </c>
      <c r="BN417" s="3" t="str">
        <f t="shared" si="312"/>
        <v>割安</v>
      </c>
      <c r="BO417" s="3" t="str">
        <f t="shared" si="312"/>
        <v>市場P</v>
      </c>
      <c r="BP417" s="3" t="str">
        <f t="shared" si="312"/>
        <v>成長</v>
      </c>
      <c r="BQ417" s="10">
        <f t="shared" si="298"/>
        <v>-1.99</v>
      </c>
      <c r="BR417" s="10">
        <f t="shared" si="299"/>
        <v>-2.06</v>
      </c>
      <c r="BS417" s="10">
        <f t="shared" si="300"/>
        <v>-2.14</v>
      </c>
      <c r="BT417" s="10">
        <f t="shared" si="301"/>
        <v>-2.2599999999999998</v>
      </c>
      <c r="BU417" s="10">
        <f t="shared" si="302"/>
        <v>-2.4700000000000002</v>
      </c>
    </row>
    <row r="418" spans="1:73" x14ac:dyDescent="0.2">
      <c r="A418" s="1">
        <v>201309</v>
      </c>
      <c r="B418" s="5">
        <v>404.13</v>
      </c>
      <c r="C418" s="1">
        <v>898.11</v>
      </c>
      <c r="D418" s="1">
        <v>162.86000000000001</v>
      </c>
      <c r="E418" s="1">
        <v>387.46</v>
      </c>
      <c r="F418" s="5">
        <v>843.39</v>
      </c>
      <c r="G418" s="5">
        <v>169.18</v>
      </c>
      <c r="H418" s="5">
        <v>323.76</v>
      </c>
      <c r="I418" s="1">
        <v>782.38</v>
      </c>
      <c r="J418" s="5">
        <v>147.88</v>
      </c>
      <c r="K418" s="1">
        <v>517.94000000000005</v>
      </c>
      <c r="L418" s="1">
        <v>855.38</v>
      </c>
      <c r="M418" s="1">
        <v>235.11</v>
      </c>
      <c r="N418" s="1">
        <v>517.14</v>
      </c>
      <c r="O418" s="1">
        <v>918.99</v>
      </c>
      <c r="P418" s="1">
        <v>211.11</v>
      </c>
      <c r="Q418" s="5">
        <v>507.2</v>
      </c>
      <c r="R418" s="1">
        <v>968.41</v>
      </c>
      <c r="S418" s="1">
        <v>178.07</v>
      </c>
      <c r="T418" s="1">
        <v>163.63999999999999</v>
      </c>
      <c r="U418" s="1">
        <v>238.57</v>
      </c>
      <c r="V418" s="1">
        <v>63.13</v>
      </c>
      <c r="W418" s="1">
        <v>195.02</v>
      </c>
      <c r="X418" s="1">
        <v>256.60000000000002</v>
      </c>
      <c r="Y418" s="1">
        <v>75</v>
      </c>
      <c r="Z418" s="5">
        <v>1132.9000000000001</v>
      </c>
      <c r="AA418" s="1">
        <v>1473.49</v>
      </c>
      <c r="AB418" s="1">
        <v>815.88</v>
      </c>
      <c r="AC418" s="56">
        <f t="shared" si="278"/>
        <v>41518</v>
      </c>
      <c r="AD418" s="10">
        <f t="shared" si="279"/>
        <v>72.953408251989174</v>
      </c>
      <c r="AE418" s="10">
        <f t="shared" si="280"/>
        <v>58.779915532613813</v>
      </c>
      <c r="AF418" s="10">
        <f t="shared" si="281"/>
        <v>66.175640301801565</v>
      </c>
      <c r="AG418" s="10">
        <f t="shared" si="305"/>
        <v>62.080976576231109</v>
      </c>
      <c r="AH418" s="10"/>
      <c r="AI418" s="10">
        <f t="shared" si="269"/>
        <v>64.558065218970157</v>
      </c>
      <c r="AJ418" s="10">
        <f t="shared" si="282"/>
        <v>1</v>
      </c>
      <c r="AK418" s="10">
        <f t="shared" si="283"/>
        <v>5</v>
      </c>
      <c r="AL418" s="10">
        <f t="shared" si="284"/>
        <v>2</v>
      </c>
      <c r="AM418" s="10">
        <f t="shared" si="285"/>
        <v>4</v>
      </c>
      <c r="AN418" s="10" t="str">
        <f t="shared" si="286"/>
        <v/>
      </c>
      <c r="AO418" s="10">
        <f t="shared" si="287"/>
        <v>3</v>
      </c>
      <c r="AP418" s="11" t="str">
        <f t="shared" si="313"/>
        <v>割安</v>
      </c>
      <c r="AQ418" s="11" t="str">
        <f t="shared" si="313"/>
        <v>コア</v>
      </c>
      <c r="AR418" s="11" t="str">
        <f t="shared" si="313"/>
        <v>市場P</v>
      </c>
      <c r="AS418" s="11" t="str">
        <f t="shared" si="313"/>
        <v>小型</v>
      </c>
      <c r="AT418" s="11" t="str">
        <f t="shared" si="313"/>
        <v>成長</v>
      </c>
      <c r="AU418" s="10">
        <f t="shared" si="306"/>
        <v>72.95</v>
      </c>
      <c r="AV418" s="10">
        <f t="shared" si="307"/>
        <v>66.180000000000007</v>
      </c>
      <c r="AW418" s="10">
        <f t="shared" si="308"/>
        <v>64.56</v>
      </c>
      <c r="AX418" s="10">
        <f t="shared" si="309"/>
        <v>62.08</v>
      </c>
      <c r="AY418" s="10">
        <f t="shared" si="310"/>
        <v>58.78</v>
      </c>
      <c r="AZ418" s="10">
        <f t="shared" si="288"/>
        <v>8.5891229335118844</v>
      </c>
      <c r="BA418" s="10">
        <f t="shared" si="289"/>
        <v>8.1990278843693929</v>
      </c>
      <c r="BB418" s="10">
        <f t="shared" si="290"/>
        <v>7.8085977822916375</v>
      </c>
      <c r="BC418" s="10">
        <f t="shared" si="291"/>
        <v>10.638483519839447</v>
      </c>
      <c r="BD418" s="10"/>
      <c r="BE418" s="10">
        <f t="shared" si="311"/>
        <v>8.5902154742734549</v>
      </c>
      <c r="BF418" s="10">
        <f t="shared" si="292"/>
        <v>3</v>
      </c>
      <c r="BG418" s="10">
        <f t="shared" si="293"/>
        <v>4</v>
      </c>
      <c r="BH418" s="10">
        <f t="shared" si="294"/>
        <v>5</v>
      </c>
      <c r="BI418" s="10">
        <f t="shared" si="295"/>
        <v>1</v>
      </c>
      <c r="BJ418" s="10" t="str">
        <f t="shared" si="296"/>
        <v/>
      </c>
      <c r="BK418" s="10">
        <f t="shared" si="297"/>
        <v>2</v>
      </c>
      <c r="BL418" s="3" t="str">
        <f t="shared" si="312"/>
        <v>小型</v>
      </c>
      <c r="BM418" s="3" t="str">
        <f t="shared" si="312"/>
        <v>市場P</v>
      </c>
      <c r="BN418" s="3" t="str">
        <f t="shared" si="312"/>
        <v>割安</v>
      </c>
      <c r="BO418" s="3" t="str">
        <f t="shared" si="312"/>
        <v>成長</v>
      </c>
      <c r="BP418" s="3" t="str">
        <f t="shared" si="312"/>
        <v>コア</v>
      </c>
      <c r="BQ418" s="10">
        <f t="shared" si="298"/>
        <v>10.64</v>
      </c>
      <c r="BR418" s="10">
        <f t="shared" si="299"/>
        <v>8.59</v>
      </c>
      <c r="BS418" s="10">
        <f t="shared" si="300"/>
        <v>8.59</v>
      </c>
      <c r="BT418" s="10">
        <f t="shared" si="301"/>
        <v>8.1999999999999993</v>
      </c>
      <c r="BU418" s="10">
        <f t="shared" si="302"/>
        <v>7.81</v>
      </c>
    </row>
    <row r="419" spans="1:73" x14ac:dyDescent="0.2">
      <c r="A419" s="1">
        <v>201310</v>
      </c>
      <c r="B419" s="5">
        <v>403.72</v>
      </c>
      <c r="C419" s="1">
        <v>893.1</v>
      </c>
      <c r="D419" s="1">
        <v>163.44999999999999</v>
      </c>
      <c r="E419" s="1">
        <v>387.15</v>
      </c>
      <c r="F419" s="5">
        <v>837.76</v>
      </c>
      <c r="G419" s="5">
        <v>169.93</v>
      </c>
      <c r="H419" s="5">
        <v>324.18</v>
      </c>
      <c r="I419" s="1">
        <v>776.63</v>
      </c>
      <c r="J419" s="5">
        <v>149.1</v>
      </c>
      <c r="K419" s="1">
        <v>516.02</v>
      </c>
      <c r="L419" s="1">
        <v>850.38</v>
      </c>
      <c r="M419" s="1">
        <v>234.74</v>
      </c>
      <c r="N419" s="1">
        <v>515.41999999999996</v>
      </c>
      <c r="O419" s="1">
        <v>915.18</v>
      </c>
      <c r="P419" s="1">
        <v>210.62</v>
      </c>
      <c r="Q419" s="5">
        <v>505.99</v>
      </c>
      <c r="R419" s="1">
        <v>967.49</v>
      </c>
      <c r="S419" s="1">
        <v>177.05</v>
      </c>
      <c r="T419" s="1">
        <v>163.97</v>
      </c>
      <c r="U419" s="1">
        <v>238.43</v>
      </c>
      <c r="V419" s="1">
        <v>63.61</v>
      </c>
      <c r="W419" s="1">
        <v>193.16</v>
      </c>
      <c r="X419" s="1">
        <v>256.20999999999998</v>
      </c>
      <c r="Y419" s="1">
        <v>72.680000000000007</v>
      </c>
      <c r="Z419" s="5">
        <v>1132.08</v>
      </c>
      <c r="AA419" s="1">
        <v>1464.77</v>
      </c>
      <c r="AB419" s="1">
        <v>819.45</v>
      </c>
      <c r="AC419" s="56">
        <f t="shared" si="278"/>
        <v>41548</v>
      </c>
      <c r="AD419" s="10">
        <f t="shared" si="279"/>
        <v>70.189944134078218</v>
      </c>
      <c r="AE419" s="10">
        <f t="shared" si="280"/>
        <v>58.354300624359333</v>
      </c>
      <c r="AF419" s="10">
        <f t="shared" si="281"/>
        <v>65.668438266557644</v>
      </c>
      <c r="AG419" s="10">
        <f t="shared" si="305"/>
        <v>61.42091494927584</v>
      </c>
      <c r="AH419" s="10"/>
      <c r="AI419" s="10">
        <f t="shared" si="269"/>
        <v>63.239174633386682</v>
      </c>
      <c r="AJ419" s="10">
        <f t="shared" si="282"/>
        <v>1</v>
      </c>
      <c r="AK419" s="10">
        <f t="shared" si="283"/>
        <v>5</v>
      </c>
      <c r="AL419" s="10">
        <f t="shared" si="284"/>
        <v>2</v>
      </c>
      <c r="AM419" s="10">
        <f t="shared" si="285"/>
        <v>4</v>
      </c>
      <c r="AN419" s="10" t="str">
        <f t="shared" si="286"/>
        <v/>
      </c>
      <c r="AO419" s="10">
        <f t="shared" si="287"/>
        <v>3</v>
      </c>
      <c r="AP419" s="11" t="str">
        <f t="shared" si="313"/>
        <v>割安</v>
      </c>
      <c r="AQ419" s="11" t="str">
        <f t="shared" si="313"/>
        <v>コア</v>
      </c>
      <c r="AR419" s="11" t="str">
        <f t="shared" si="313"/>
        <v>市場P</v>
      </c>
      <c r="AS419" s="11" t="str">
        <f t="shared" si="313"/>
        <v>小型</v>
      </c>
      <c r="AT419" s="11" t="str">
        <f t="shared" si="313"/>
        <v>成長</v>
      </c>
      <c r="AU419" s="10">
        <f t="shared" si="306"/>
        <v>70.19</v>
      </c>
      <c r="AV419" s="10">
        <f t="shared" si="307"/>
        <v>65.67</v>
      </c>
      <c r="AW419" s="10">
        <f t="shared" si="308"/>
        <v>63.24</v>
      </c>
      <c r="AX419" s="10">
        <f t="shared" si="309"/>
        <v>61.42</v>
      </c>
      <c r="AY419" s="10">
        <f t="shared" si="310"/>
        <v>58.35</v>
      </c>
      <c r="AZ419" s="10">
        <f t="shared" si="288"/>
        <v>-0.66754407806589589</v>
      </c>
      <c r="BA419" s="10">
        <f t="shared" si="289"/>
        <v>0.4433148126256059</v>
      </c>
      <c r="BB419" s="10">
        <f t="shared" si="290"/>
        <v>0.12972572275760097</v>
      </c>
      <c r="BC419" s="10">
        <f t="shared" si="291"/>
        <v>-0.23856466876971405</v>
      </c>
      <c r="BD419" s="10"/>
      <c r="BE419" s="10">
        <f t="shared" si="311"/>
        <v>-7.2380616117939667E-2</v>
      </c>
      <c r="BF419" s="10">
        <f t="shared" si="292"/>
        <v>5</v>
      </c>
      <c r="BG419" s="10">
        <f t="shared" si="293"/>
        <v>1</v>
      </c>
      <c r="BH419" s="10">
        <f t="shared" si="294"/>
        <v>2</v>
      </c>
      <c r="BI419" s="10">
        <f t="shared" si="295"/>
        <v>4</v>
      </c>
      <c r="BJ419" s="10" t="str">
        <f t="shared" si="296"/>
        <v/>
      </c>
      <c r="BK419" s="10">
        <f t="shared" si="297"/>
        <v>3</v>
      </c>
      <c r="BL419" s="3" t="str">
        <f t="shared" si="312"/>
        <v>成長</v>
      </c>
      <c r="BM419" s="3" t="str">
        <f t="shared" si="312"/>
        <v>コア</v>
      </c>
      <c r="BN419" s="3" t="str">
        <f t="shared" si="312"/>
        <v>市場P</v>
      </c>
      <c r="BO419" s="3" t="str">
        <f t="shared" si="312"/>
        <v>小型</v>
      </c>
      <c r="BP419" s="3" t="str">
        <f t="shared" si="312"/>
        <v>割安</v>
      </c>
      <c r="BQ419" s="10">
        <f t="shared" si="298"/>
        <v>0.44</v>
      </c>
      <c r="BR419" s="10">
        <f t="shared" si="299"/>
        <v>0.13</v>
      </c>
      <c r="BS419" s="10">
        <f t="shared" si="300"/>
        <v>-7.0000000000000007E-2</v>
      </c>
      <c r="BT419" s="10">
        <f t="shared" si="301"/>
        <v>-0.24</v>
      </c>
      <c r="BU419" s="10">
        <f t="shared" si="302"/>
        <v>-0.67</v>
      </c>
    </row>
    <row r="420" spans="1:73" x14ac:dyDescent="0.2">
      <c r="A420" s="1">
        <v>201311</v>
      </c>
      <c r="B420" s="5">
        <v>426.25</v>
      </c>
      <c r="C420" s="1">
        <v>938.95</v>
      </c>
      <c r="D420" s="1">
        <v>173.29</v>
      </c>
      <c r="E420" s="1">
        <v>409.78</v>
      </c>
      <c r="F420" s="5">
        <v>882.26</v>
      </c>
      <c r="G420" s="5">
        <v>180.65</v>
      </c>
      <c r="H420" s="5">
        <v>343.71</v>
      </c>
      <c r="I420" s="1">
        <v>816.5</v>
      </c>
      <c r="J420" s="5">
        <v>159.13999999999999</v>
      </c>
      <c r="K420" s="1">
        <v>544.85</v>
      </c>
      <c r="L420" s="1">
        <v>897.45</v>
      </c>
      <c r="M420" s="1">
        <v>247.98</v>
      </c>
      <c r="N420" s="1">
        <v>541.84</v>
      </c>
      <c r="O420" s="1">
        <v>962.18</v>
      </c>
      <c r="P420" s="1">
        <v>221.4</v>
      </c>
      <c r="Q420" s="5">
        <v>525.82000000000005</v>
      </c>
      <c r="R420" s="1">
        <v>1009.97</v>
      </c>
      <c r="S420" s="1">
        <v>182.02</v>
      </c>
      <c r="T420" s="1">
        <v>171.5</v>
      </c>
      <c r="U420" s="1">
        <v>251.2</v>
      </c>
      <c r="V420" s="1">
        <v>65.48</v>
      </c>
      <c r="W420" s="1">
        <v>198.55</v>
      </c>
      <c r="X420" s="1">
        <v>263.60000000000002</v>
      </c>
      <c r="Y420" s="1">
        <v>74.52</v>
      </c>
      <c r="Z420" s="5">
        <v>1195.97</v>
      </c>
      <c r="AA420" s="1">
        <v>1541.2</v>
      </c>
      <c r="AB420" s="1">
        <v>869.1</v>
      </c>
      <c r="AC420" s="56">
        <f t="shared" si="278"/>
        <v>41579</v>
      </c>
      <c r="AD420" s="10">
        <f t="shared" si="279"/>
        <v>69.109275267869123</v>
      </c>
      <c r="AE420" s="10">
        <f t="shared" si="280"/>
        <v>60.563505466180786</v>
      </c>
      <c r="AF420" s="10">
        <f t="shared" si="281"/>
        <v>65.659340659340643</v>
      </c>
      <c r="AG420" s="10">
        <f t="shared" si="305"/>
        <v>61.170881226053652</v>
      </c>
      <c r="AH420" s="10"/>
      <c r="AI420" s="10">
        <f t="shared" si="269"/>
        <v>63.934808235326379</v>
      </c>
      <c r="AJ420" s="10">
        <f t="shared" si="282"/>
        <v>1</v>
      </c>
      <c r="AK420" s="10">
        <f t="shared" si="283"/>
        <v>5</v>
      </c>
      <c r="AL420" s="10">
        <f t="shared" si="284"/>
        <v>2</v>
      </c>
      <c r="AM420" s="10">
        <f t="shared" si="285"/>
        <v>4</v>
      </c>
      <c r="AN420" s="10" t="str">
        <f t="shared" si="286"/>
        <v/>
      </c>
      <c r="AO420" s="10">
        <f t="shared" si="287"/>
        <v>3</v>
      </c>
      <c r="AP420" s="11" t="str">
        <f t="shared" si="313"/>
        <v>割安</v>
      </c>
      <c r="AQ420" s="11" t="str">
        <f t="shared" si="313"/>
        <v>コア</v>
      </c>
      <c r="AR420" s="11" t="str">
        <f t="shared" si="313"/>
        <v>市場P</v>
      </c>
      <c r="AS420" s="11" t="str">
        <f t="shared" si="313"/>
        <v>小型</v>
      </c>
      <c r="AT420" s="11" t="str">
        <f t="shared" si="313"/>
        <v>成長</v>
      </c>
      <c r="AU420" s="10">
        <f t="shared" si="306"/>
        <v>69.11</v>
      </c>
      <c r="AV420" s="10">
        <f t="shared" si="307"/>
        <v>65.66</v>
      </c>
      <c r="AW420" s="10">
        <f t="shared" si="308"/>
        <v>63.93</v>
      </c>
      <c r="AX420" s="10">
        <f t="shared" si="309"/>
        <v>61.17</v>
      </c>
      <c r="AY420" s="10">
        <f t="shared" si="310"/>
        <v>60.56</v>
      </c>
      <c r="AZ420" s="10">
        <f t="shared" si="288"/>
        <v>5.3117838044308696</v>
      </c>
      <c r="BA420" s="10">
        <f t="shared" si="289"/>
        <v>6.3084799623374321</v>
      </c>
      <c r="BB420" s="10">
        <f t="shared" si="290"/>
        <v>6.024430871737918</v>
      </c>
      <c r="BC420" s="10">
        <f t="shared" si="291"/>
        <v>3.9190497835925653</v>
      </c>
      <c r="BD420" s="10"/>
      <c r="BE420" s="10">
        <f t="shared" si="311"/>
        <v>5.6435940922903161</v>
      </c>
      <c r="BF420" s="10">
        <f t="shared" si="292"/>
        <v>4</v>
      </c>
      <c r="BG420" s="10">
        <f t="shared" si="293"/>
        <v>1</v>
      </c>
      <c r="BH420" s="10">
        <f t="shared" si="294"/>
        <v>2</v>
      </c>
      <c r="BI420" s="10">
        <f t="shared" si="295"/>
        <v>5</v>
      </c>
      <c r="BJ420" s="10" t="str">
        <f t="shared" si="296"/>
        <v/>
      </c>
      <c r="BK420" s="10">
        <f t="shared" si="297"/>
        <v>3</v>
      </c>
      <c r="BL420" s="3" t="str">
        <f t="shared" si="312"/>
        <v>成長</v>
      </c>
      <c r="BM420" s="3" t="str">
        <f t="shared" si="312"/>
        <v>コア</v>
      </c>
      <c r="BN420" s="3" t="str">
        <f t="shared" si="312"/>
        <v>市場P</v>
      </c>
      <c r="BO420" s="3" t="str">
        <f t="shared" si="312"/>
        <v>割安</v>
      </c>
      <c r="BP420" s="3" t="str">
        <f t="shared" si="312"/>
        <v>小型</v>
      </c>
      <c r="BQ420" s="10">
        <f t="shared" si="298"/>
        <v>6.31</v>
      </c>
      <c r="BR420" s="10">
        <f t="shared" si="299"/>
        <v>6.02</v>
      </c>
      <c r="BS420" s="10">
        <f t="shared" si="300"/>
        <v>5.64</v>
      </c>
      <c r="BT420" s="10">
        <f t="shared" si="301"/>
        <v>5.31</v>
      </c>
      <c r="BU420" s="10">
        <f t="shared" si="302"/>
        <v>3.92</v>
      </c>
    </row>
    <row r="421" spans="1:73" x14ac:dyDescent="0.2">
      <c r="A421" s="1">
        <v>201312</v>
      </c>
      <c r="B421" s="5">
        <v>441.52</v>
      </c>
      <c r="C421" s="1">
        <v>971.44</v>
      </c>
      <c r="D421" s="1">
        <v>179.71</v>
      </c>
      <c r="E421" s="1">
        <v>424.59</v>
      </c>
      <c r="F421" s="5">
        <v>912.27</v>
      </c>
      <c r="G421" s="5">
        <v>187.52</v>
      </c>
      <c r="H421" s="5">
        <v>357.39</v>
      </c>
      <c r="I421" s="1">
        <v>844.78</v>
      </c>
      <c r="J421" s="5">
        <v>166.13</v>
      </c>
      <c r="K421" s="1">
        <v>561.44000000000005</v>
      </c>
      <c r="L421" s="1">
        <v>927.22</v>
      </c>
      <c r="M421" s="1">
        <v>254.79</v>
      </c>
      <c r="N421" s="1">
        <v>558.96</v>
      </c>
      <c r="O421" s="1">
        <v>995.43</v>
      </c>
      <c r="P421" s="1">
        <v>227.54</v>
      </c>
      <c r="Q421" s="5">
        <v>543.72</v>
      </c>
      <c r="R421" s="1">
        <v>1047.27</v>
      </c>
      <c r="S421" s="1">
        <v>187.23</v>
      </c>
      <c r="T421" s="1">
        <v>177.19</v>
      </c>
      <c r="U421" s="1">
        <v>260.7</v>
      </c>
      <c r="V421" s="1">
        <v>67.16</v>
      </c>
      <c r="W421" s="1">
        <v>205.63</v>
      </c>
      <c r="X421" s="1">
        <v>272.93</v>
      </c>
      <c r="Y421" s="1">
        <v>77.239999999999995</v>
      </c>
      <c r="Z421" s="5">
        <v>1238.7</v>
      </c>
      <c r="AA421" s="1">
        <v>1594.53</v>
      </c>
      <c r="AB421" s="1">
        <v>901.11</v>
      </c>
      <c r="AC421" s="56">
        <f t="shared" si="278"/>
        <v>41609</v>
      </c>
      <c r="AD421" s="10">
        <f t="shared" si="279"/>
        <v>54.527745782234561</v>
      </c>
      <c r="AE421" s="10">
        <f t="shared" si="280"/>
        <v>54.962399801669278</v>
      </c>
      <c r="AF421" s="10">
        <f t="shared" si="281"/>
        <v>55.630552168611743</v>
      </c>
      <c r="AG421" s="10">
        <f t="shared" si="305"/>
        <v>52.919338508268645</v>
      </c>
      <c r="AH421" s="10"/>
      <c r="AI421" s="10">
        <f t="shared" ref="AI421:AI484" si="314">IFERROR((Z421/Z409-1)*100,"")</f>
        <v>54.426339870095887</v>
      </c>
      <c r="AJ421" s="10">
        <f t="shared" si="282"/>
        <v>3</v>
      </c>
      <c r="AK421" s="10">
        <f t="shared" si="283"/>
        <v>2</v>
      </c>
      <c r="AL421" s="10">
        <f t="shared" si="284"/>
        <v>1</v>
      </c>
      <c r="AM421" s="10">
        <f t="shared" si="285"/>
        <v>5</v>
      </c>
      <c r="AN421" s="10" t="str">
        <f t="shared" si="286"/>
        <v/>
      </c>
      <c r="AO421" s="10">
        <f t="shared" si="287"/>
        <v>4</v>
      </c>
      <c r="AP421" s="11" t="str">
        <f t="shared" si="313"/>
        <v>コア</v>
      </c>
      <c r="AQ421" s="11" t="str">
        <f t="shared" si="313"/>
        <v>成長</v>
      </c>
      <c r="AR421" s="11" t="str">
        <f t="shared" si="313"/>
        <v>割安</v>
      </c>
      <c r="AS421" s="11" t="str">
        <f t="shared" si="313"/>
        <v>市場P</v>
      </c>
      <c r="AT421" s="11" t="str">
        <f t="shared" si="313"/>
        <v>小型</v>
      </c>
      <c r="AU421" s="10">
        <f t="shared" si="306"/>
        <v>55.63</v>
      </c>
      <c r="AV421" s="10">
        <f t="shared" si="307"/>
        <v>54.96</v>
      </c>
      <c r="AW421" s="10">
        <f t="shared" si="308"/>
        <v>54.53</v>
      </c>
      <c r="AX421" s="10">
        <f t="shared" si="309"/>
        <v>54.43</v>
      </c>
      <c r="AY421" s="10">
        <f t="shared" si="310"/>
        <v>52.92</v>
      </c>
      <c r="AZ421" s="10">
        <f t="shared" si="288"/>
        <v>3.4014916237843806</v>
      </c>
      <c r="BA421" s="10">
        <f t="shared" si="289"/>
        <v>3.8029338499861565</v>
      </c>
      <c r="BB421" s="10">
        <f t="shared" si="290"/>
        <v>3.9800995024875663</v>
      </c>
      <c r="BC421" s="10">
        <f t="shared" si="291"/>
        <v>3.4042067627705341</v>
      </c>
      <c r="BD421" s="10"/>
      <c r="BE421" s="10">
        <f t="shared" si="311"/>
        <v>3.5728320944505398</v>
      </c>
      <c r="BF421" s="10">
        <f t="shared" si="292"/>
        <v>5</v>
      </c>
      <c r="BG421" s="10">
        <f t="shared" si="293"/>
        <v>2</v>
      </c>
      <c r="BH421" s="10">
        <f t="shared" si="294"/>
        <v>1</v>
      </c>
      <c r="BI421" s="10">
        <f t="shared" si="295"/>
        <v>4</v>
      </c>
      <c r="BJ421" s="10" t="str">
        <f t="shared" si="296"/>
        <v/>
      </c>
      <c r="BK421" s="10">
        <f t="shared" si="297"/>
        <v>3</v>
      </c>
      <c r="BL421" s="3" t="str">
        <f t="shared" si="312"/>
        <v>コア</v>
      </c>
      <c r="BM421" s="3" t="str">
        <f t="shared" si="312"/>
        <v>成長</v>
      </c>
      <c r="BN421" s="3" t="str">
        <f t="shared" si="312"/>
        <v>市場P</v>
      </c>
      <c r="BO421" s="3" t="str">
        <f t="shared" si="312"/>
        <v>小型</v>
      </c>
      <c r="BP421" s="3" t="str">
        <f t="shared" si="312"/>
        <v>割安</v>
      </c>
      <c r="BQ421" s="10">
        <f t="shared" si="298"/>
        <v>3.98</v>
      </c>
      <c r="BR421" s="10">
        <f t="shared" si="299"/>
        <v>3.8</v>
      </c>
      <c r="BS421" s="10">
        <f t="shared" si="300"/>
        <v>3.57</v>
      </c>
      <c r="BT421" s="10">
        <f t="shared" si="301"/>
        <v>3.4</v>
      </c>
      <c r="BU421" s="10">
        <f t="shared" si="302"/>
        <v>3.4</v>
      </c>
    </row>
    <row r="422" spans="1:73" x14ac:dyDescent="0.2">
      <c r="A422" s="1">
        <v>201401</v>
      </c>
      <c r="B422" s="5">
        <v>414.57</v>
      </c>
      <c r="C422" s="1">
        <v>911.05</v>
      </c>
      <c r="D422" s="1">
        <v>168.95</v>
      </c>
      <c r="E422" s="1">
        <v>396.32</v>
      </c>
      <c r="F422" s="5">
        <v>849.83</v>
      </c>
      <c r="G422" s="5">
        <v>175.35</v>
      </c>
      <c r="H422" s="5">
        <v>329.3</v>
      </c>
      <c r="I422" s="1">
        <v>777.89</v>
      </c>
      <c r="J422" s="5">
        <v>153.15</v>
      </c>
      <c r="K422" s="1">
        <v>534.64</v>
      </c>
      <c r="L422" s="1">
        <v>876.9</v>
      </c>
      <c r="M422" s="1">
        <v>244.45</v>
      </c>
      <c r="N422" s="1">
        <v>535.33000000000004</v>
      </c>
      <c r="O422" s="1">
        <v>947.64</v>
      </c>
      <c r="P422" s="1">
        <v>219.61</v>
      </c>
      <c r="Q422" s="5">
        <v>527.04999999999995</v>
      </c>
      <c r="R422" s="1">
        <v>1008.18</v>
      </c>
      <c r="S422" s="1">
        <v>183.84</v>
      </c>
      <c r="T422" s="1">
        <v>170.85</v>
      </c>
      <c r="U422" s="1">
        <v>248.27</v>
      </c>
      <c r="V422" s="1">
        <v>66.06</v>
      </c>
      <c r="W422" s="1">
        <v>201.41</v>
      </c>
      <c r="X422" s="1">
        <v>267.54000000000002</v>
      </c>
      <c r="Y422" s="1">
        <v>75.5</v>
      </c>
      <c r="Z422" s="5">
        <v>1162.1500000000001</v>
      </c>
      <c r="AA422" s="1">
        <v>1493.65</v>
      </c>
      <c r="AB422" s="1">
        <v>846.74</v>
      </c>
      <c r="AC422" s="56">
        <f t="shared" si="278"/>
        <v>41640</v>
      </c>
      <c r="AD422" s="10">
        <f t="shared" si="279"/>
        <v>30.904189772027113</v>
      </c>
      <c r="AE422" s="10">
        <f t="shared" si="280"/>
        <v>33.234556644631837</v>
      </c>
      <c r="AF422" s="10">
        <f t="shared" si="281"/>
        <v>29.7171669424092</v>
      </c>
      <c r="AG422" s="10">
        <f t="shared" si="305"/>
        <v>35.217302067833131</v>
      </c>
      <c r="AH422" s="10"/>
      <c r="AI422" s="10">
        <f t="shared" si="314"/>
        <v>32.544479927007309</v>
      </c>
      <c r="AJ422" s="10">
        <f t="shared" si="282"/>
        <v>4</v>
      </c>
      <c r="AK422" s="10">
        <f t="shared" si="283"/>
        <v>2</v>
      </c>
      <c r="AL422" s="10">
        <f t="shared" si="284"/>
        <v>5</v>
      </c>
      <c r="AM422" s="10">
        <f t="shared" si="285"/>
        <v>1</v>
      </c>
      <c r="AN422" s="10" t="str">
        <f t="shared" si="286"/>
        <v/>
      </c>
      <c r="AO422" s="10">
        <f t="shared" si="287"/>
        <v>3</v>
      </c>
      <c r="AP422" s="11" t="str">
        <f t="shared" si="313"/>
        <v>小型</v>
      </c>
      <c r="AQ422" s="11" t="str">
        <f t="shared" si="313"/>
        <v>成長</v>
      </c>
      <c r="AR422" s="11" t="str">
        <f t="shared" si="313"/>
        <v>市場P</v>
      </c>
      <c r="AS422" s="11" t="str">
        <f t="shared" si="313"/>
        <v>割安</v>
      </c>
      <c r="AT422" s="11" t="str">
        <f t="shared" si="313"/>
        <v>コア</v>
      </c>
      <c r="AU422" s="10">
        <f t="shared" si="306"/>
        <v>35.22</v>
      </c>
      <c r="AV422" s="10">
        <f t="shared" si="307"/>
        <v>33.229999999999997</v>
      </c>
      <c r="AW422" s="10">
        <f t="shared" si="308"/>
        <v>32.54</v>
      </c>
      <c r="AX422" s="10">
        <f t="shared" si="309"/>
        <v>30.9</v>
      </c>
      <c r="AY422" s="10">
        <f t="shared" si="310"/>
        <v>29.72</v>
      </c>
      <c r="AZ422" s="10">
        <f t="shared" si="288"/>
        <v>-6.8444649062229352</v>
      </c>
      <c r="BA422" s="10">
        <f t="shared" si="289"/>
        <v>-6.4899744027303807</v>
      </c>
      <c r="BB422" s="10">
        <f t="shared" si="290"/>
        <v>-7.8597610453566062</v>
      </c>
      <c r="BC422" s="10">
        <f t="shared" si="291"/>
        <v>-3.0659162804384743</v>
      </c>
      <c r="BD422" s="10"/>
      <c r="BE422" s="10">
        <f t="shared" si="311"/>
        <v>-6.1798659885363598</v>
      </c>
      <c r="BF422" s="10">
        <f t="shared" si="292"/>
        <v>4</v>
      </c>
      <c r="BG422" s="10">
        <f t="shared" si="293"/>
        <v>3</v>
      </c>
      <c r="BH422" s="10">
        <f t="shared" si="294"/>
        <v>5</v>
      </c>
      <c r="BI422" s="10">
        <f t="shared" si="295"/>
        <v>1</v>
      </c>
      <c r="BJ422" s="10" t="str">
        <f t="shared" si="296"/>
        <v/>
      </c>
      <c r="BK422" s="10">
        <f t="shared" si="297"/>
        <v>2</v>
      </c>
      <c r="BL422" s="3" t="str">
        <f t="shared" si="312"/>
        <v>小型</v>
      </c>
      <c r="BM422" s="3" t="str">
        <f t="shared" si="312"/>
        <v>市場P</v>
      </c>
      <c r="BN422" s="3" t="str">
        <f t="shared" si="312"/>
        <v>成長</v>
      </c>
      <c r="BO422" s="3" t="str">
        <f t="shared" si="312"/>
        <v>割安</v>
      </c>
      <c r="BP422" s="3" t="str">
        <f t="shared" si="312"/>
        <v>コア</v>
      </c>
      <c r="BQ422" s="10">
        <f t="shared" si="298"/>
        <v>-3.07</v>
      </c>
      <c r="BR422" s="10">
        <f t="shared" si="299"/>
        <v>-6.18</v>
      </c>
      <c r="BS422" s="10">
        <f t="shared" si="300"/>
        <v>-6.49</v>
      </c>
      <c r="BT422" s="10">
        <f t="shared" si="301"/>
        <v>-6.84</v>
      </c>
      <c r="BU422" s="10">
        <f t="shared" si="302"/>
        <v>-7.86</v>
      </c>
    </row>
    <row r="423" spans="1:73" x14ac:dyDescent="0.2">
      <c r="A423" s="1">
        <v>201402</v>
      </c>
      <c r="B423" s="5">
        <v>411.72</v>
      </c>
      <c r="C423" s="1">
        <v>900.98</v>
      </c>
      <c r="D423" s="1">
        <v>168.49</v>
      </c>
      <c r="E423" s="1">
        <v>394.71</v>
      </c>
      <c r="F423" s="5">
        <v>841.33</v>
      </c>
      <c r="G423" s="5">
        <v>175.57</v>
      </c>
      <c r="H423" s="5">
        <v>326.79000000000002</v>
      </c>
      <c r="I423" s="1">
        <v>765.47</v>
      </c>
      <c r="J423" s="5">
        <v>152.97999999999999</v>
      </c>
      <c r="K423" s="1">
        <v>535.37</v>
      </c>
      <c r="L423" s="1">
        <v>874.84</v>
      </c>
      <c r="M423" s="1">
        <v>245.76</v>
      </c>
      <c r="N423" s="1">
        <v>532.04999999999995</v>
      </c>
      <c r="O423" s="1">
        <v>940.91</v>
      </c>
      <c r="P423" s="1">
        <v>218.54</v>
      </c>
      <c r="Q423" s="5">
        <v>515.57000000000005</v>
      </c>
      <c r="R423" s="1">
        <v>993</v>
      </c>
      <c r="S423" s="1">
        <v>177.55</v>
      </c>
      <c r="T423" s="1">
        <v>167.21</v>
      </c>
      <c r="U423" s="1">
        <v>244.86</v>
      </c>
      <c r="V423" s="1">
        <v>63.86</v>
      </c>
      <c r="W423" s="1">
        <v>196.83</v>
      </c>
      <c r="X423" s="1">
        <v>262.94</v>
      </c>
      <c r="Y423" s="1">
        <v>72.73</v>
      </c>
      <c r="Z423" s="5">
        <v>1154.72</v>
      </c>
      <c r="AA423" s="1">
        <v>1477.58</v>
      </c>
      <c r="AB423" s="1">
        <v>844.96</v>
      </c>
      <c r="AC423" s="56">
        <f t="shared" si="278"/>
        <v>41671</v>
      </c>
      <c r="AD423" s="10">
        <f t="shared" si="279"/>
        <v>25.095531930711481</v>
      </c>
      <c r="AE423" s="10">
        <f t="shared" si="280"/>
        <v>28.368794326241108</v>
      </c>
      <c r="AF423" s="10">
        <f t="shared" si="281"/>
        <v>24.406121516674297</v>
      </c>
      <c r="AG423" s="10">
        <f t="shared" si="305"/>
        <v>26.934534800699229</v>
      </c>
      <c r="AH423" s="10"/>
      <c r="AI423" s="10">
        <f t="shared" si="314"/>
        <v>26.860244114124999</v>
      </c>
      <c r="AJ423" s="10">
        <f t="shared" si="282"/>
        <v>4</v>
      </c>
      <c r="AK423" s="10">
        <f t="shared" si="283"/>
        <v>1</v>
      </c>
      <c r="AL423" s="10">
        <f t="shared" si="284"/>
        <v>5</v>
      </c>
      <c r="AM423" s="10">
        <f t="shared" si="285"/>
        <v>2</v>
      </c>
      <c r="AN423" s="10" t="str">
        <f t="shared" si="286"/>
        <v/>
      </c>
      <c r="AO423" s="10">
        <f t="shared" si="287"/>
        <v>3</v>
      </c>
      <c r="AP423" s="11" t="str">
        <f t="shared" si="313"/>
        <v>成長</v>
      </c>
      <c r="AQ423" s="11" t="str">
        <f t="shared" si="313"/>
        <v>小型</v>
      </c>
      <c r="AR423" s="11" t="str">
        <f t="shared" si="313"/>
        <v>市場P</v>
      </c>
      <c r="AS423" s="11" t="str">
        <f t="shared" si="313"/>
        <v>割安</v>
      </c>
      <c r="AT423" s="11" t="str">
        <f t="shared" si="313"/>
        <v>コア</v>
      </c>
      <c r="AU423" s="10">
        <f t="shared" si="306"/>
        <v>28.37</v>
      </c>
      <c r="AV423" s="10">
        <f t="shared" si="307"/>
        <v>26.93</v>
      </c>
      <c r="AW423" s="10">
        <f t="shared" si="308"/>
        <v>26.86</v>
      </c>
      <c r="AX423" s="10">
        <f t="shared" si="309"/>
        <v>25.1</v>
      </c>
      <c r="AY423" s="10">
        <f t="shared" si="310"/>
        <v>24.41</v>
      </c>
      <c r="AZ423" s="10">
        <f t="shared" si="288"/>
        <v>-1.0002000400080036</v>
      </c>
      <c r="BA423" s="10">
        <f t="shared" si="289"/>
        <v>0.12546335899630279</v>
      </c>
      <c r="BB423" s="10">
        <f t="shared" si="290"/>
        <v>-0.76222289705435431</v>
      </c>
      <c r="BC423" s="10">
        <f t="shared" si="291"/>
        <v>-2.178161464756645</v>
      </c>
      <c r="BD423" s="10"/>
      <c r="BE423" s="10">
        <f t="shared" si="311"/>
        <v>-0.63933227208192722</v>
      </c>
      <c r="BF423" s="10">
        <f t="shared" si="292"/>
        <v>4</v>
      </c>
      <c r="BG423" s="10">
        <f t="shared" si="293"/>
        <v>1</v>
      </c>
      <c r="BH423" s="10">
        <f t="shared" si="294"/>
        <v>3</v>
      </c>
      <c r="BI423" s="10">
        <f t="shared" si="295"/>
        <v>5</v>
      </c>
      <c r="BJ423" s="10" t="str">
        <f t="shared" si="296"/>
        <v/>
      </c>
      <c r="BK423" s="10">
        <f t="shared" si="297"/>
        <v>2</v>
      </c>
      <c r="BL423" s="3" t="str">
        <f t="shared" si="312"/>
        <v>成長</v>
      </c>
      <c r="BM423" s="3" t="str">
        <f t="shared" si="312"/>
        <v>市場P</v>
      </c>
      <c r="BN423" s="3" t="str">
        <f t="shared" si="312"/>
        <v>コア</v>
      </c>
      <c r="BO423" s="3" t="str">
        <f t="shared" si="312"/>
        <v>割安</v>
      </c>
      <c r="BP423" s="3" t="str">
        <f t="shared" si="312"/>
        <v>小型</v>
      </c>
      <c r="BQ423" s="10">
        <f t="shared" si="298"/>
        <v>0.13</v>
      </c>
      <c r="BR423" s="10">
        <f t="shared" si="299"/>
        <v>-0.64</v>
      </c>
      <c r="BS423" s="10">
        <f t="shared" si="300"/>
        <v>-0.76</v>
      </c>
      <c r="BT423" s="10">
        <f t="shared" si="301"/>
        <v>-1</v>
      </c>
      <c r="BU423" s="10">
        <f t="shared" si="302"/>
        <v>-2.1800000000000002</v>
      </c>
    </row>
    <row r="424" spans="1:73" x14ac:dyDescent="0.2">
      <c r="A424" s="1">
        <v>201403</v>
      </c>
      <c r="B424" s="5">
        <v>412.2</v>
      </c>
      <c r="C424" s="1">
        <v>900.73</v>
      </c>
      <c r="D424" s="1">
        <v>168.93</v>
      </c>
      <c r="E424" s="1">
        <v>394.07</v>
      </c>
      <c r="F424" s="5">
        <v>836.68</v>
      </c>
      <c r="G424" s="5">
        <v>175.89</v>
      </c>
      <c r="H424" s="5">
        <v>326.64999999999998</v>
      </c>
      <c r="I424" s="1">
        <v>762.27</v>
      </c>
      <c r="J424" s="5">
        <v>153.37</v>
      </c>
      <c r="K424" s="1">
        <v>533.52</v>
      </c>
      <c r="L424" s="1">
        <v>868.56</v>
      </c>
      <c r="M424" s="1">
        <v>245.9</v>
      </c>
      <c r="N424" s="1">
        <v>533.54999999999995</v>
      </c>
      <c r="O424" s="1">
        <v>943.62</v>
      </c>
      <c r="P424" s="1">
        <v>219.14</v>
      </c>
      <c r="Q424" s="5">
        <v>523.94000000000005</v>
      </c>
      <c r="R424" s="1">
        <v>1012.81</v>
      </c>
      <c r="S424" s="1">
        <v>179.19</v>
      </c>
      <c r="T424" s="1">
        <v>168.98</v>
      </c>
      <c r="U424" s="1">
        <v>247.75</v>
      </c>
      <c r="V424" s="1">
        <v>64.41</v>
      </c>
      <c r="W424" s="1">
        <v>202.17</v>
      </c>
      <c r="X424" s="1">
        <v>271.73</v>
      </c>
      <c r="Y424" s="1">
        <v>73.52</v>
      </c>
      <c r="Z424" s="5">
        <v>1155.72</v>
      </c>
      <c r="AA424" s="1">
        <v>1476.1</v>
      </c>
      <c r="AB424" s="1">
        <v>847.24</v>
      </c>
      <c r="AC424" s="56">
        <f t="shared" si="278"/>
        <v>41699</v>
      </c>
      <c r="AD424" s="10">
        <f t="shared" si="279"/>
        <v>17.590510456487518</v>
      </c>
      <c r="AE424" s="10">
        <f t="shared" si="280"/>
        <v>19.482372121459136</v>
      </c>
      <c r="AF424" s="10">
        <f t="shared" si="281"/>
        <v>17.297471990807225</v>
      </c>
      <c r="AG424" s="10">
        <f t="shared" si="305"/>
        <v>18.661955881686822</v>
      </c>
      <c r="AH424" s="10"/>
      <c r="AI424" s="10">
        <f t="shared" si="314"/>
        <v>18.682672855543814</v>
      </c>
      <c r="AJ424" s="10">
        <f t="shared" si="282"/>
        <v>4</v>
      </c>
      <c r="AK424" s="10">
        <f t="shared" si="283"/>
        <v>1</v>
      </c>
      <c r="AL424" s="10">
        <f t="shared" si="284"/>
        <v>5</v>
      </c>
      <c r="AM424" s="10">
        <f t="shared" si="285"/>
        <v>3</v>
      </c>
      <c r="AN424" s="10" t="str">
        <f t="shared" si="286"/>
        <v/>
      </c>
      <c r="AO424" s="10">
        <f t="shared" si="287"/>
        <v>2</v>
      </c>
      <c r="AP424" s="11" t="str">
        <f t="shared" si="313"/>
        <v>成長</v>
      </c>
      <c r="AQ424" s="11" t="str">
        <f t="shared" si="313"/>
        <v>市場P</v>
      </c>
      <c r="AR424" s="11" t="str">
        <f t="shared" si="313"/>
        <v>小型</v>
      </c>
      <c r="AS424" s="11" t="str">
        <f t="shared" si="313"/>
        <v>割安</v>
      </c>
      <c r="AT424" s="11" t="str">
        <f t="shared" si="313"/>
        <v>コア</v>
      </c>
      <c r="AU424" s="10">
        <f t="shared" si="306"/>
        <v>19.48</v>
      </c>
      <c r="AV424" s="10">
        <f t="shared" si="307"/>
        <v>18.68</v>
      </c>
      <c r="AW424" s="10">
        <f t="shared" si="308"/>
        <v>18.66</v>
      </c>
      <c r="AX424" s="10">
        <f t="shared" si="309"/>
        <v>17.59</v>
      </c>
      <c r="AY424" s="10">
        <f t="shared" si="310"/>
        <v>17.3</v>
      </c>
      <c r="AZ424" s="10">
        <f t="shared" si="288"/>
        <v>-0.55269632605517982</v>
      </c>
      <c r="BA424" s="10">
        <f t="shared" si="289"/>
        <v>0.18226348465000264</v>
      </c>
      <c r="BB424" s="10">
        <f t="shared" si="290"/>
        <v>-4.2840968205892782E-2</v>
      </c>
      <c r="BC424" s="10">
        <f t="shared" si="291"/>
        <v>1.6234458948348518</v>
      </c>
      <c r="BD424" s="10"/>
      <c r="BE424" s="10">
        <f t="shared" si="311"/>
        <v>8.660108078148987E-2</v>
      </c>
      <c r="BF424" s="10">
        <f t="shared" si="292"/>
        <v>5</v>
      </c>
      <c r="BG424" s="10">
        <f t="shared" si="293"/>
        <v>2</v>
      </c>
      <c r="BH424" s="10">
        <f t="shared" si="294"/>
        <v>4</v>
      </c>
      <c r="BI424" s="10">
        <f t="shared" si="295"/>
        <v>1</v>
      </c>
      <c r="BJ424" s="10" t="str">
        <f t="shared" si="296"/>
        <v/>
      </c>
      <c r="BK424" s="10">
        <f t="shared" si="297"/>
        <v>3</v>
      </c>
      <c r="BL424" s="3" t="str">
        <f t="shared" ref="BL424:BP433" si="315">INDEX($BF$12:$BK$12,MATCH(BL$12,$BF424:$BK424,0))</f>
        <v>小型</v>
      </c>
      <c r="BM424" s="3" t="str">
        <f t="shared" si="315"/>
        <v>成長</v>
      </c>
      <c r="BN424" s="3" t="str">
        <f t="shared" si="315"/>
        <v>市場P</v>
      </c>
      <c r="BO424" s="3" t="str">
        <f t="shared" si="315"/>
        <v>コア</v>
      </c>
      <c r="BP424" s="3" t="str">
        <f t="shared" si="315"/>
        <v>割安</v>
      </c>
      <c r="BQ424" s="10">
        <f t="shared" si="298"/>
        <v>1.62</v>
      </c>
      <c r="BR424" s="10">
        <f t="shared" si="299"/>
        <v>0.18</v>
      </c>
      <c r="BS424" s="10">
        <f t="shared" si="300"/>
        <v>0.09</v>
      </c>
      <c r="BT424" s="10">
        <f t="shared" si="301"/>
        <v>-0.04</v>
      </c>
      <c r="BU424" s="10">
        <f t="shared" si="302"/>
        <v>-0.55000000000000004</v>
      </c>
    </row>
    <row r="425" spans="1:73" x14ac:dyDescent="0.2">
      <c r="A425" s="1">
        <v>201404</v>
      </c>
      <c r="B425" s="5">
        <v>398.69</v>
      </c>
      <c r="C425" s="1">
        <v>873.75</v>
      </c>
      <c r="D425" s="1">
        <v>162.93</v>
      </c>
      <c r="E425" s="1">
        <v>380.88</v>
      </c>
      <c r="F425" s="5">
        <v>809.56</v>
      </c>
      <c r="G425" s="5">
        <v>169.84</v>
      </c>
      <c r="H425" s="5">
        <v>314.52</v>
      </c>
      <c r="I425" s="1">
        <v>731.44</v>
      </c>
      <c r="J425" s="5">
        <v>148.07</v>
      </c>
      <c r="K425" s="1">
        <v>518.58000000000004</v>
      </c>
      <c r="L425" s="1">
        <v>849.25</v>
      </c>
      <c r="M425" s="1">
        <v>237.51</v>
      </c>
      <c r="N425" s="1">
        <v>518.41999999999996</v>
      </c>
      <c r="O425" s="1">
        <v>923.17</v>
      </c>
      <c r="P425" s="1">
        <v>211.07</v>
      </c>
      <c r="Q425" s="5">
        <v>508.69</v>
      </c>
      <c r="R425" s="1">
        <v>991.81</v>
      </c>
      <c r="S425" s="1">
        <v>171.14</v>
      </c>
      <c r="T425" s="1">
        <v>164.55</v>
      </c>
      <c r="U425" s="1">
        <v>244.17</v>
      </c>
      <c r="V425" s="1">
        <v>61.5</v>
      </c>
      <c r="W425" s="1">
        <v>195.16</v>
      </c>
      <c r="X425" s="1">
        <v>263.31</v>
      </c>
      <c r="Y425" s="1">
        <v>70.27</v>
      </c>
      <c r="Z425" s="5">
        <v>1117.96</v>
      </c>
      <c r="AA425" s="1">
        <v>1432.14</v>
      </c>
      <c r="AB425" s="1">
        <v>817.19</v>
      </c>
      <c r="AC425" s="56">
        <f t="shared" si="278"/>
        <v>41730</v>
      </c>
      <c r="AD425" s="10">
        <f t="shared" si="279"/>
        <v>0.1075813970742745</v>
      </c>
      <c r="AE425" s="10">
        <f t="shared" si="280"/>
        <v>3.1333495263541344</v>
      </c>
      <c r="AF425" s="10">
        <f t="shared" si="281"/>
        <v>0.11140465353152162</v>
      </c>
      <c r="AG425" s="10">
        <f t="shared" si="305"/>
        <v>2.9674311276643106</v>
      </c>
      <c r="AH425" s="10"/>
      <c r="AI425" s="10">
        <f t="shared" si="314"/>
        <v>1.995274110702594</v>
      </c>
      <c r="AJ425" s="10">
        <f t="shared" si="282"/>
        <v>5</v>
      </c>
      <c r="AK425" s="10">
        <f t="shared" si="283"/>
        <v>1</v>
      </c>
      <c r="AL425" s="10">
        <f t="shared" si="284"/>
        <v>4</v>
      </c>
      <c r="AM425" s="10">
        <f t="shared" si="285"/>
        <v>2</v>
      </c>
      <c r="AN425" s="10" t="str">
        <f t="shared" si="286"/>
        <v/>
      </c>
      <c r="AO425" s="10">
        <f t="shared" si="287"/>
        <v>3</v>
      </c>
      <c r="AP425" s="11" t="str">
        <f t="shared" ref="AP425:AT434" si="316">INDEX($AJ$12:$AO$12,MATCH(AP$12,$AJ425:$AO425,0))</f>
        <v>成長</v>
      </c>
      <c r="AQ425" s="11" t="str">
        <f t="shared" si="316"/>
        <v>小型</v>
      </c>
      <c r="AR425" s="11" t="str">
        <f t="shared" si="316"/>
        <v>市場P</v>
      </c>
      <c r="AS425" s="11" t="str">
        <f t="shared" si="316"/>
        <v>コア</v>
      </c>
      <c r="AT425" s="11" t="str">
        <f t="shared" si="316"/>
        <v>割安</v>
      </c>
      <c r="AU425" s="10">
        <f t="shared" si="306"/>
        <v>3.13</v>
      </c>
      <c r="AV425" s="10">
        <f t="shared" si="307"/>
        <v>2.97</v>
      </c>
      <c r="AW425" s="10">
        <f t="shared" si="308"/>
        <v>2</v>
      </c>
      <c r="AX425" s="10">
        <f t="shared" si="309"/>
        <v>0.11</v>
      </c>
      <c r="AY425" s="10">
        <f t="shared" si="310"/>
        <v>0.11</v>
      </c>
      <c r="AZ425" s="10">
        <f t="shared" si="288"/>
        <v>-3.2413826074484842</v>
      </c>
      <c r="BA425" s="10">
        <f t="shared" si="289"/>
        <v>-3.4396497811131854</v>
      </c>
      <c r="BB425" s="10">
        <f t="shared" si="290"/>
        <v>-3.7134547681004104</v>
      </c>
      <c r="BC425" s="10">
        <f t="shared" si="291"/>
        <v>-2.9106386227430781</v>
      </c>
      <c r="BD425" s="10"/>
      <c r="BE425" s="10">
        <f t="shared" si="311"/>
        <v>-3.2672273561070164</v>
      </c>
      <c r="BF425" s="10">
        <f t="shared" si="292"/>
        <v>2</v>
      </c>
      <c r="BG425" s="10">
        <f t="shared" si="293"/>
        <v>4</v>
      </c>
      <c r="BH425" s="10">
        <f t="shared" si="294"/>
        <v>5</v>
      </c>
      <c r="BI425" s="10">
        <f t="shared" si="295"/>
        <v>1</v>
      </c>
      <c r="BJ425" s="10" t="str">
        <f t="shared" si="296"/>
        <v/>
      </c>
      <c r="BK425" s="10">
        <f t="shared" si="297"/>
        <v>3</v>
      </c>
      <c r="BL425" s="3" t="str">
        <f t="shared" si="315"/>
        <v>小型</v>
      </c>
      <c r="BM425" s="3" t="str">
        <f t="shared" si="315"/>
        <v>割安</v>
      </c>
      <c r="BN425" s="3" t="str">
        <f t="shared" si="315"/>
        <v>市場P</v>
      </c>
      <c r="BO425" s="3" t="str">
        <f t="shared" si="315"/>
        <v>成長</v>
      </c>
      <c r="BP425" s="3" t="str">
        <f t="shared" si="315"/>
        <v>コア</v>
      </c>
      <c r="BQ425" s="10">
        <f t="shared" si="298"/>
        <v>-2.91</v>
      </c>
      <c r="BR425" s="10">
        <f t="shared" si="299"/>
        <v>-3.24</v>
      </c>
      <c r="BS425" s="10">
        <f t="shared" si="300"/>
        <v>-3.27</v>
      </c>
      <c r="BT425" s="10">
        <f t="shared" si="301"/>
        <v>-3.44</v>
      </c>
      <c r="BU425" s="10">
        <f t="shared" si="302"/>
        <v>-3.71</v>
      </c>
    </row>
    <row r="426" spans="1:73" x14ac:dyDescent="0.2">
      <c r="A426" s="1">
        <v>201405</v>
      </c>
      <c r="B426" s="5">
        <v>412.2</v>
      </c>
      <c r="C426" s="1">
        <v>903.87</v>
      </c>
      <c r="D426" s="1">
        <v>168.35</v>
      </c>
      <c r="E426" s="1">
        <v>394.42</v>
      </c>
      <c r="F426" s="5">
        <v>841.18</v>
      </c>
      <c r="G426" s="5">
        <v>175.36</v>
      </c>
      <c r="H426" s="5">
        <v>325.08999999999997</v>
      </c>
      <c r="I426" s="1">
        <v>761.26</v>
      </c>
      <c r="J426" s="5">
        <v>152.22999999999999</v>
      </c>
      <c r="K426" s="1">
        <v>538.53</v>
      </c>
      <c r="L426" s="1">
        <v>880.6</v>
      </c>
      <c r="M426" s="1">
        <v>247.04</v>
      </c>
      <c r="N426" s="1">
        <v>536.13</v>
      </c>
      <c r="O426" s="1">
        <v>950.48</v>
      </c>
      <c r="P426" s="1">
        <v>219.52</v>
      </c>
      <c r="Q426" s="5">
        <v>521.44000000000005</v>
      </c>
      <c r="R426" s="1">
        <v>1009.13</v>
      </c>
      <c r="S426" s="1">
        <v>177.95</v>
      </c>
      <c r="T426" s="1">
        <v>169.55</v>
      </c>
      <c r="U426" s="1">
        <v>249.55</v>
      </c>
      <c r="V426" s="1">
        <v>64.22</v>
      </c>
      <c r="W426" s="1">
        <v>198.06</v>
      </c>
      <c r="X426" s="1">
        <v>265.93</v>
      </c>
      <c r="Y426" s="1">
        <v>72.23</v>
      </c>
      <c r="Z426" s="5">
        <v>1156.25</v>
      </c>
      <c r="AA426" s="1">
        <v>1482.66</v>
      </c>
      <c r="AB426" s="1">
        <v>844.36</v>
      </c>
      <c r="AC426" s="56">
        <f t="shared" si="278"/>
        <v>41760</v>
      </c>
      <c r="AD426" s="10">
        <f t="shared" si="279"/>
        <v>6.3882530006197369</v>
      </c>
      <c r="AE426" s="10">
        <f t="shared" si="280"/>
        <v>8.7031986114554982</v>
      </c>
      <c r="AF426" s="10">
        <f t="shared" si="281"/>
        <v>6.2385620915032636</v>
      </c>
      <c r="AG426" s="10">
        <f t="shared" si="305"/>
        <v>9.6475733871646199</v>
      </c>
      <c r="AH426" s="10"/>
      <c r="AI426" s="10">
        <f t="shared" si="314"/>
        <v>8.0698376498957725</v>
      </c>
      <c r="AJ426" s="10">
        <f t="shared" si="282"/>
        <v>4</v>
      </c>
      <c r="AK426" s="10">
        <f t="shared" si="283"/>
        <v>2</v>
      </c>
      <c r="AL426" s="10">
        <f t="shared" si="284"/>
        <v>5</v>
      </c>
      <c r="AM426" s="10">
        <f t="shared" si="285"/>
        <v>1</v>
      </c>
      <c r="AN426" s="10" t="str">
        <f t="shared" si="286"/>
        <v/>
      </c>
      <c r="AO426" s="10">
        <f t="shared" si="287"/>
        <v>3</v>
      </c>
      <c r="AP426" s="11" t="str">
        <f t="shared" si="316"/>
        <v>小型</v>
      </c>
      <c r="AQ426" s="11" t="str">
        <f t="shared" si="316"/>
        <v>成長</v>
      </c>
      <c r="AR426" s="11" t="str">
        <f t="shared" si="316"/>
        <v>市場P</v>
      </c>
      <c r="AS426" s="11" t="str">
        <f t="shared" si="316"/>
        <v>割安</v>
      </c>
      <c r="AT426" s="11" t="str">
        <f t="shared" si="316"/>
        <v>コア</v>
      </c>
      <c r="AU426" s="10">
        <f t="shared" si="306"/>
        <v>9.65</v>
      </c>
      <c r="AV426" s="10">
        <f t="shared" si="307"/>
        <v>8.6999999999999993</v>
      </c>
      <c r="AW426" s="10">
        <f t="shared" si="308"/>
        <v>8.07</v>
      </c>
      <c r="AX426" s="10">
        <f t="shared" si="309"/>
        <v>6.39</v>
      </c>
      <c r="AY426" s="10">
        <f t="shared" si="310"/>
        <v>6.24</v>
      </c>
      <c r="AZ426" s="10">
        <f t="shared" si="288"/>
        <v>3.9058253866297798</v>
      </c>
      <c r="BA426" s="10">
        <f t="shared" si="289"/>
        <v>3.2501177578897922</v>
      </c>
      <c r="BB426" s="10">
        <f t="shared" si="290"/>
        <v>3.3606765865445754</v>
      </c>
      <c r="BC426" s="10">
        <f t="shared" si="291"/>
        <v>2.5064381057225527</v>
      </c>
      <c r="BD426" s="10"/>
      <c r="BE426" s="10">
        <f t="shared" si="311"/>
        <v>3.4249883716769736</v>
      </c>
      <c r="BF426" s="10">
        <f t="shared" si="292"/>
        <v>1</v>
      </c>
      <c r="BG426" s="10">
        <f t="shared" si="293"/>
        <v>4</v>
      </c>
      <c r="BH426" s="10">
        <f t="shared" si="294"/>
        <v>3</v>
      </c>
      <c r="BI426" s="10">
        <f t="shared" si="295"/>
        <v>5</v>
      </c>
      <c r="BJ426" s="10" t="str">
        <f t="shared" si="296"/>
        <v/>
      </c>
      <c r="BK426" s="10">
        <f t="shared" si="297"/>
        <v>2</v>
      </c>
      <c r="BL426" s="3" t="str">
        <f t="shared" si="315"/>
        <v>割安</v>
      </c>
      <c r="BM426" s="3" t="str">
        <f t="shared" si="315"/>
        <v>市場P</v>
      </c>
      <c r="BN426" s="3" t="str">
        <f t="shared" si="315"/>
        <v>コア</v>
      </c>
      <c r="BO426" s="3" t="str">
        <f t="shared" si="315"/>
        <v>成長</v>
      </c>
      <c r="BP426" s="3" t="str">
        <f t="shared" si="315"/>
        <v>小型</v>
      </c>
      <c r="BQ426" s="10">
        <f t="shared" si="298"/>
        <v>3.91</v>
      </c>
      <c r="BR426" s="10">
        <f t="shared" si="299"/>
        <v>3.42</v>
      </c>
      <c r="BS426" s="10">
        <f t="shared" si="300"/>
        <v>3.36</v>
      </c>
      <c r="BT426" s="10">
        <f t="shared" si="301"/>
        <v>3.25</v>
      </c>
      <c r="BU426" s="10">
        <f t="shared" si="302"/>
        <v>2.5099999999999998</v>
      </c>
    </row>
    <row r="427" spans="1:73" x14ac:dyDescent="0.2">
      <c r="A427" s="1">
        <v>201406</v>
      </c>
      <c r="B427" s="5">
        <v>433.4</v>
      </c>
      <c r="C427" s="1">
        <v>952.43</v>
      </c>
      <c r="D427" s="1">
        <v>176.62</v>
      </c>
      <c r="E427" s="1">
        <v>413.52</v>
      </c>
      <c r="F427" s="5">
        <v>883.89</v>
      </c>
      <c r="G427" s="5">
        <v>183.48</v>
      </c>
      <c r="H427" s="5">
        <v>340</v>
      </c>
      <c r="I427" s="1">
        <v>799.15</v>
      </c>
      <c r="J427" s="5">
        <v>158.75</v>
      </c>
      <c r="K427" s="1">
        <v>566.67999999999995</v>
      </c>
      <c r="L427" s="1">
        <v>926.42</v>
      </c>
      <c r="M427" s="1">
        <v>260.01</v>
      </c>
      <c r="N427" s="1">
        <v>566.73</v>
      </c>
      <c r="O427" s="1">
        <v>1004.49</v>
      </c>
      <c r="P427" s="1">
        <v>232.12</v>
      </c>
      <c r="Q427" s="5">
        <v>556.57000000000005</v>
      </c>
      <c r="R427" s="1">
        <v>1074.6099999999999</v>
      </c>
      <c r="S427" s="1">
        <v>190.77</v>
      </c>
      <c r="T427" s="1">
        <v>180.32</v>
      </c>
      <c r="U427" s="1">
        <v>264.51</v>
      </c>
      <c r="V427" s="1">
        <v>68.680000000000007</v>
      </c>
      <c r="W427" s="1">
        <v>212.9</v>
      </c>
      <c r="X427" s="1">
        <v>285.39</v>
      </c>
      <c r="Y427" s="1">
        <v>77.959999999999994</v>
      </c>
      <c r="Z427" s="5">
        <v>1214.94</v>
      </c>
      <c r="AA427" s="1">
        <v>1561.28</v>
      </c>
      <c r="AB427" s="1">
        <v>885.34</v>
      </c>
      <c r="AC427" s="56">
        <f t="shared" si="278"/>
        <v>41791</v>
      </c>
      <c r="AD427" s="10">
        <f t="shared" si="279"/>
        <v>11.323962820222167</v>
      </c>
      <c r="AE427" s="10">
        <f t="shared" si="280"/>
        <v>13.743723265761565</v>
      </c>
      <c r="AF427" s="10">
        <f t="shared" si="281"/>
        <v>10.572701551269947</v>
      </c>
      <c r="AG427" s="10">
        <f t="shared" si="305"/>
        <v>20.245862679860018</v>
      </c>
      <c r="AH427" s="10"/>
      <c r="AI427" s="10">
        <f t="shared" si="314"/>
        <v>13.628626475374572</v>
      </c>
      <c r="AJ427" s="10">
        <f t="shared" si="282"/>
        <v>4</v>
      </c>
      <c r="AK427" s="10">
        <f t="shared" si="283"/>
        <v>2</v>
      </c>
      <c r="AL427" s="10">
        <f t="shared" si="284"/>
        <v>5</v>
      </c>
      <c r="AM427" s="10">
        <f t="shared" si="285"/>
        <v>1</v>
      </c>
      <c r="AN427" s="10" t="str">
        <f t="shared" si="286"/>
        <v/>
      </c>
      <c r="AO427" s="10">
        <f t="shared" si="287"/>
        <v>3</v>
      </c>
      <c r="AP427" s="11" t="str">
        <f t="shared" si="316"/>
        <v>小型</v>
      </c>
      <c r="AQ427" s="11" t="str">
        <f t="shared" si="316"/>
        <v>成長</v>
      </c>
      <c r="AR427" s="11" t="str">
        <f t="shared" si="316"/>
        <v>市場P</v>
      </c>
      <c r="AS427" s="11" t="str">
        <f t="shared" si="316"/>
        <v>割安</v>
      </c>
      <c r="AT427" s="11" t="str">
        <f t="shared" si="316"/>
        <v>コア</v>
      </c>
      <c r="AU427" s="10">
        <f t="shared" si="306"/>
        <v>20.25</v>
      </c>
      <c r="AV427" s="10">
        <f t="shared" si="307"/>
        <v>13.74</v>
      </c>
      <c r="AW427" s="10">
        <f t="shared" si="308"/>
        <v>13.63</v>
      </c>
      <c r="AX427" s="10">
        <f t="shared" si="309"/>
        <v>11.32</v>
      </c>
      <c r="AY427" s="10">
        <f t="shared" si="310"/>
        <v>10.57</v>
      </c>
      <c r="AZ427" s="10">
        <f t="shared" si="288"/>
        <v>5.0773912836729496</v>
      </c>
      <c r="BA427" s="10">
        <f t="shared" si="289"/>
        <v>4.6304744525547337</v>
      </c>
      <c r="BB427" s="10">
        <f t="shared" si="290"/>
        <v>4.5864222215386663</v>
      </c>
      <c r="BC427" s="10">
        <f t="shared" si="291"/>
        <v>6.7371126112304447</v>
      </c>
      <c r="BD427" s="10"/>
      <c r="BE427" s="10">
        <f t="shared" si="311"/>
        <v>5.0758918918919038</v>
      </c>
      <c r="BF427" s="10">
        <f t="shared" si="292"/>
        <v>2</v>
      </c>
      <c r="BG427" s="10">
        <f t="shared" si="293"/>
        <v>4</v>
      </c>
      <c r="BH427" s="10">
        <f t="shared" si="294"/>
        <v>5</v>
      </c>
      <c r="BI427" s="10">
        <f t="shared" si="295"/>
        <v>1</v>
      </c>
      <c r="BJ427" s="10" t="str">
        <f t="shared" si="296"/>
        <v/>
      </c>
      <c r="BK427" s="10">
        <f t="shared" si="297"/>
        <v>3</v>
      </c>
      <c r="BL427" s="3" t="str">
        <f t="shared" si="315"/>
        <v>小型</v>
      </c>
      <c r="BM427" s="3" t="str">
        <f t="shared" si="315"/>
        <v>割安</v>
      </c>
      <c r="BN427" s="3" t="str">
        <f t="shared" si="315"/>
        <v>市場P</v>
      </c>
      <c r="BO427" s="3" t="str">
        <f t="shared" si="315"/>
        <v>成長</v>
      </c>
      <c r="BP427" s="3" t="str">
        <f t="shared" si="315"/>
        <v>コア</v>
      </c>
      <c r="BQ427" s="10">
        <f t="shared" si="298"/>
        <v>6.74</v>
      </c>
      <c r="BR427" s="10">
        <f t="shared" si="299"/>
        <v>5.08</v>
      </c>
      <c r="BS427" s="10">
        <f t="shared" si="300"/>
        <v>5.08</v>
      </c>
      <c r="BT427" s="10">
        <f t="shared" si="301"/>
        <v>4.63</v>
      </c>
      <c r="BU427" s="10">
        <f t="shared" si="302"/>
        <v>4.59</v>
      </c>
    </row>
    <row r="428" spans="1:73" x14ac:dyDescent="0.2">
      <c r="A428" s="1">
        <v>201407</v>
      </c>
      <c r="B428" s="5">
        <v>442.77</v>
      </c>
      <c r="C428" s="1">
        <v>969.6</v>
      </c>
      <c r="D428" s="1">
        <v>181.08</v>
      </c>
      <c r="E428" s="1">
        <v>422.85</v>
      </c>
      <c r="F428" s="5">
        <v>899.43</v>
      </c>
      <c r="G428" s="5">
        <v>188.43</v>
      </c>
      <c r="H428" s="5">
        <v>346.32</v>
      </c>
      <c r="I428" s="1">
        <v>809.51</v>
      </c>
      <c r="J428" s="5">
        <v>162.38999999999999</v>
      </c>
      <c r="K428" s="1">
        <v>582.82000000000005</v>
      </c>
      <c r="L428" s="1">
        <v>948.04</v>
      </c>
      <c r="M428" s="1">
        <v>268.88</v>
      </c>
      <c r="N428" s="1">
        <v>580.72</v>
      </c>
      <c r="O428" s="1">
        <v>1026.54</v>
      </c>
      <c r="P428" s="1">
        <v>238.68</v>
      </c>
      <c r="Q428" s="5">
        <v>565.9</v>
      </c>
      <c r="R428" s="1">
        <v>1095.74</v>
      </c>
      <c r="S428" s="1">
        <v>192.93</v>
      </c>
      <c r="T428" s="1">
        <v>183.01</v>
      </c>
      <c r="U428" s="1">
        <v>269.33999999999997</v>
      </c>
      <c r="V428" s="1">
        <v>69.33</v>
      </c>
      <c r="W428" s="1">
        <v>217.23</v>
      </c>
      <c r="X428" s="1">
        <v>291.64999999999998</v>
      </c>
      <c r="Y428" s="1">
        <v>79.22</v>
      </c>
      <c r="Z428" s="5">
        <v>1241.3399999999999</v>
      </c>
      <c r="AA428" s="1">
        <v>1589.42</v>
      </c>
      <c r="AB428" s="1">
        <v>907.81</v>
      </c>
      <c r="AC428" s="56">
        <f t="shared" si="278"/>
        <v>41821</v>
      </c>
      <c r="AD428" s="10">
        <f t="shared" si="279"/>
        <v>13.321154088446496</v>
      </c>
      <c r="AE428" s="10">
        <f t="shared" si="280"/>
        <v>17.533682634730539</v>
      </c>
      <c r="AF428" s="10">
        <f t="shared" si="281"/>
        <v>12.94393894922219</v>
      </c>
      <c r="AG428" s="10">
        <f t="shared" si="305"/>
        <v>20.986017873177399</v>
      </c>
      <c r="AH428" s="10"/>
      <c r="AI428" s="10">
        <f t="shared" si="314"/>
        <v>16.296761258771376</v>
      </c>
      <c r="AJ428" s="10">
        <f t="shared" si="282"/>
        <v>4</v>
      </c>
      <c r="AK428" s="10">
        <f t="shared" si="283"/>
        <v>2</v>
      </c>
      <c r="AL428" s="10">
        <f t="shared" si="284"/>
        <v>5</v>
      </c>
      <c r="AM428" s="10">
        <f t="shared" si="285"/>
        <v>1</v>
      </c>
      <c r="AN428" s="10" t="str">
        <f t="shared" si="286"/>
        <v/>
      </c>
      <c r="AO428" s="10">
        <f t="shared" si="287"/>
        <v>3</v>
      </c>
      <c r="AP428" s="11" t="str">
        <f t="shared" si="316"/>
        <v>小型</v>
      </c>
      <c r="AQ428" s="11" t="str">
        <f t="shared" si="316"/>
        <v>成長</v>
      </c>
      <c r="AR428" s="11" t="str">
        <f t="shared" si="316"/>
        <v>市場P</v>
      </c>
      <c r="AS428" s="11" t="str">
        <f t="shared" si="316"/>
        <v>割安</v>
      </c>
      <c r="AT428" s="11" t="str">
        <f t="shared" si="316"/>
        <v>コア</v>
      </c>
      <c r="AU428" s="10">
        <f t="shared" si="306"/>
        <v>20.99</v>
      </c>
      <c r="AV428" s="10">
        <f t="shared" si="307"/>
        <v>17.53</v>
      </c>
      <c r="AW428" s="10">
        <f t="shared" si="308"/>
        <v>16.3</v>
      </c>
      <c r="AX428" s="10">
        <f t="shared" si="309"/>
        <v>13.32</v>
      </c>
      <c r="AY428" s="10">
        <f t="shared" si="310"/>
        <v>12.94</v>
      </c>
      <c r="AZ428" s="10">
        <f t="shared" si="288"/>
        <v>1.758137324780229</v>
      </c>
      <c r="BA428" s="10">
        <f t="shared" si="289"/>
        <v>2.6978417266187105</v>
      </c>
      <c r="BB428" s="10">
        <f t="shared" si="290"/>
        <v>1.8588235294117572</v>
      </c>
      <c r="BC428" s="10">
        <f t="shared" si="291"/>
        <v>1.6763390049769011</v>
      </c>
      <c r="BD428" s="10"/>
      <c r="BE428" s="10">
        <f t="shared" si="311"/>
        <v>2.1729468121882478</v>
      </c>
      <c r="BF428" s="10">
        <f t="shared" si="292"/>
        <v>4</v>
      </c>
      <c r="BG428" s="10">
        <f t="shared" si="293"/>
        <v>1</v>
      </c>
      <c r="BH428" s="10">
        <f t="shared" si="294"/>
        <v>3</v>
      </c>
      <c r="BI428" s="10">
        <f t="shared" si="295"/>
        <v>5</v>
      </c>
      <c r="BJ428" s="10" t="str">
        <f t="shared" si="296"/>
        <v/>
      </c>
      <c r="BK428" s="10">
        <f t="shared" si="297"/>
        <v>2</v>
      </c>
      <c r="BL428" s="3" t="str">
        <f t="shared" si="315"/>
        <v>成長</v>
      </c>
      <c r="BM428" s="3" t="str">
        <f t="shared" si="315"/>
        <v>市場P</v>
      </c>
      <c r="BN428" s="3" t="str">
        <f t="shared" si="315"/>
        <v>コア</v>
      </c>
      <c r="BO428" s="3" t="str">
        <f t="shared" si="315"/>
        <v>割安</v>
      </c>
      <c r="BP428" s="3" t="str">
        <f t="shared" si="315"/>
        <v>小型</v>
      </c>
      <c r="BQ428" s="10">
        <f t="shared" si="298"/>
        <v>2.7</v>
      </c>
      <c r="BR428" s="10">
        <f t="shared" si="299"/>
        <v>2.17</v>
      </c>
      <c r="BS428" s="10">
        <f t="shared" si="300"/>
        <v>1.86</v>
      </c>
      <c r="BT428" s="10">
        <f t="shared" si="301"/>
        <v>1.76</v>
      </c>
      <c r="BU428" s="10">
        <f t="shared" si="302"/>
        <v>1.68</v>
      </c>
    </row>
    <row r="429" spans="1:73" x14ac:dyDescent="0.2">
      <c r="A429" s="1">
        <v>201408</v>
      </c>
      <c r="B429" s="5">
        <v>438.86</v>
      </c>
      <c r="C429" s="1">
        <v>962.59</v>
      </c>
      <c r="D429" s="1">
        <v>179.19</v>
      </c>
      <c r="E429" s="1">
        <v>417.95</v>
      </c>
      <c r="F429" s="5">
        <v>889.78</v>
      </c>
      <c r="G429" s="5">
        <v>186.11</v>
      </c>
      <c r="H429" s="5">
        <v>340.69</v>
      </c>
      <c r="I429" s="1">
        <v>797.59</v>
      </c>
      <c r="J429" s="5">
        <v>159.56</v>
      </c>
      <c r="K429" s="1">
        <v>580.08000000000004</v>
      </c>
      <c r="L429" s="1">
        <v>942.54</v>
      </c>
      <c r="M429" s="1">
        <v>267.93</v>
      </c>
      <c r="N429" s="1">
        <v>579.91999999999996</v>
      </c>
      <c r="O429" s="1">
        <v>1025.07</v>
      </c>
      <c r="P429" s="1">
        <v>238.36</v>
      </c>
      <c r="Q429" s="5">
        <v>569.07000000000005</v>
      </c>
      <c r="R429" s="1">
        <v>1102.1600000000001</v>
      </c>
      <c r="S429" s="1">
        <v>193.92</v>
      </c>
      <c r="T429" s="1">
        <v>183.13</v>
      </c>
      <c r="U429" s="1">
        <v>268.58999999999997</v>
      </c>
      <c r="V429" s="1">
        <v>69.77</v>
      </c>
      <c r="W429" s="1">
        <v>220.52</v>
      </c>
      <c r="X429" s="1">
        <v>297.55</v>
      </c>
      <c r="Y429" s="1">
        <v>79.38</v>
      </c>
      <c r="Z429" s="5">
        <v>1229.6600000000001</v>
      </c>
      <c r="AA429" s="1">
        <v>1576.68</v>
      </c>
      <c r="AB429" s="1">
        <v>898.03</v>
      </c>
      <c r="AC429" s="56">
        <f t="shared" si="278"/>
        <v>41852</v>
      </c>
      <c r="AD429" s="10">
        <f t="shared" si="279"/>
        <v>14.561981768553323</v>
      </c>
      <c r="AE429" s="10">
        <f t="shared" si="280"/>
        <v>19.026605269889995</v>
      </c>
      <c r="AF429" s="10">
        <f t="shared" si="281"/>
        <v>13.446105690786192</v>
      </c>
      <c r="AG429" s="10">
        <f t="shared" si="305"/>
        <v>24.13454616844448</v>
      </c>
      <c r="AH429" s="10"/>
      <c r="AI429" s="10">
        <f t="shared" si="314"/>
        <v>17.86481098075301</v>
      </c>
      <c r="AJ429" s="10">
        <f t="shared" si="282"/>
        <v>4</v>
      </c>
      <c r="AK429" s="10">
        <f t="shared" si="283"/>
        <v>2</v>
      </c>
      <c r="AL429" s="10">
        <f t="shared" si="284"/>
        <v>5</v>
      </c>
      <c r="AM429" s="10">
        <f t="shared" si="285"/>
        <v>1</v>
      </c>
      <c r="AN429" s="10" t="str">
        <f t="shared" si="286"/>
        <v/>
      </c>
      <c r="AO429" s="10">
        <f t="shared" si="287"/>
        <v>3</v>
      </c>
      <c r="AP429" s="11" t="str">
        <f t="shared" si="316"/>
        <v>小型</v>
      </c>
      <c r="AQ429" s="11" t="str">
        <f t="shared" si="316"/>
        <v>成長</v>
      </c>
      <c r="AR429" s="11" t="str">
        <f t="shared" si="316"/>
        <v>市場P</v>
      </c>
      <c r="AS429" s="11" t="str">
        <f t="shared" si="316"/>
        <v>割安</v>
      </c>
      <c r="AT429" s="11" t="str">
        <f t="shared" si="316"/>
        <v>コア</v>
      </c>
      <c r="AU429" s="10">
        <f t="shared" si="306"/>
        <v>24.13</v>
      </c>
      <c r="AV429" s="10">
        <f t="shared" si="307"/>
        <v>19.03</v>
      </c>
      <c r="AW429" s="10">
        <f t="shared" si="308"/>
        <v>17.86</v>
      </c>
      <c r="AX429" s="10">
        <f t="shared" si="309"/>
        <v>14.56</v>
      </c>
      <c r="AY429" s="10">
        <f t="shared" si="310"/>
        <v>13.45</v>
      </c>
      <c r="AZ429" s="10">
        <f t="shared" si="288"/>
        <v>-1.0729017266491003</v>
      </c>
      <c r="BA429" s="10">
        <f t="shared" si="289"/>
        <v>-1.2312264501406323</v>
      </c>
      <c r="BB429" s="10">
        <f t="shared" si="290"/>
        <v>-1.625664125664128</v>
      </c>
      <c r="BC429" s="10">
        <f t="shared" si="291"/>
        <v>0.5601696412793844</v>
      </c>
      <c r="BD429" s="10"/>
      <c r="BE429" s="10">
        <f t="shared" si="311"/>
        <v>-0.9409186846472184</v>
      </c>
      <c r="BF429" s="10">
        <f t="shared" si="292"/>
        <v>3</v>
      </c>
      <c r="BG429" s="10">
        <f t="shared" si="293"/>
        <v>4</v>
      </c>
      <c r="BH429" s="10">
        <f t="shared" si="294"/>
        <v>5</v>
      </c>
      <c r="BI429" s="10">
        <f t="shared" si="295"/>
        <v>1</v>
      </c>
      <c r="BJ429" s="10" t="str">
        <f t="shared" si="296"/>
        <v/>
      </c>
      <c r="BK429" s="10">
        <f t="shared" si="297"/>
        <v>2</v>
      </c>
      <c r="BL429" s="3" t="str">
        <f t="shared" si="315"/>
        <v>小型</v>
      </c>
      <c r="BM429" s="3" t="str">
        <f t="shared" si="315"/>
        <v>市場P</v>
      </c>
      <c r="BN429" s="3" t="str">
        <f t="shared" si="315"/>
        <v>割安</v>
      </c>
      <c r="BO429" s="3" t="str">
        <f t="shared" si="315"/>
        <v>成長</v>
      </c>
      <c r="BP429" s="3" t="str">
        <f t="shared" si="315"/>
        <v>コア</v>
      </c>
      <c r="BQ429" s="10">
        <f t="shared" si="298"/>
        <v>0.56000000000000005</v>
      </c>
      <c r="BR429" s="10">
        <f t="shared" si="299"/>
        <v>-0.94</v>
      </c>
      <c r="BS429" s="10">
        <f t="shared" si="300"/>
        <v>-1.07</v>
      </c>
      <c r="BT429" s="10">
        <f t="shared" si="301"/>
        <v>-1.23</v>
      </c>
      <c r="BU429" s="10">
        <f t="shared" si="302"/>
        <v>-1.63</v>
      </c>
    </row>
    <row r="430" spans="1:73" x14ac:dyDescent="0.2">
      <c r="A430" s="1">
        <v>201409</v>
      </c>
      <c r="B430" s="5">
        <v>458.54</v>
      </c>
      <c r="C430" s="1">
        <v>997.45</v>
      </c>
      <c r="D430" s="1">
        <v>188.77</v>
      </c>
      <c r="E430" s="1">
        <v>438.35</v>
      </c>
      <c r="F430" s="5">
        <v>924.23</v>
      </c>
      <c r="G430" s="5">
        <v>196.85</v>
      </c>
      <c r="H430" s="5">
        <v>360.24</v>
      </c>
      <c r="I430" s="1">
        <v>829.09</v>
      </c>
      <c r="J430" s="5">
        <v>170.91</v>
      </c>
      <c r="K430" s="1">
        <v>601.16</v>
      </c>
      <c r="L430" s="1">
        <v>978.15</v>
      </c>
      <c r="M430" s="1">
        <v>277.25</v>
      </c>
      <c r="N430" s="1">
        <v>598.76</v>
      </c>
      <c r="O430" s="1">
        <v>1059.6300000000001</v>
      </c>
      <c r="P430" s="1">
        <v>245.72</v>
      </c>
      <c r="Q430" s="5">
        <v>582.99</v>
      </c>
      <c r="R430" s="1">
        <v>1131.93</v>
      </c>
      <c r="S430" s="1">
        <v>197.72</v>
      </c>
      <c r="T430" s="1">
        <v>187.26</v>
      </c>
      <c r="U430" s="1">
        <v>275.16000000000003</v>
      </c>
      <c r="V430" s="1">
        <v>71.12</v>
      </c>
      <c r="W430" s="1">
        <v>226.72</v>
      </c>
      <c r="X430" s="1">
        <v>306.82</v>
      </c>
      <c r="Y430" s="1">
        <v>80.989999999999995</v>
      </c>
      <c r="Z430" s="5">
        <v>1285.25</v>
      </c>
      <c r="AA430" s="1">
        <v>1633.94</v>
      </c>
      <c r="AB430" s="1">
        <v>946.46</v>
      </c>
      <c r="AC430" s="56">
        <f t="shared" si="278"/>
        <v>41883</v>
      </c>
      <c r="AD430" s="10">
        <f t="shared" si="279"/>
        <v>9.5851266910919044</v>
      </c>
      <c r="AE430" s="10">
        <f t="shared" si="280"/>
        <v>16.355361153800672</v>
      </c>
      <c r="AF430" s="10">
        <f t="shared" si="281"/>
        <v>11.267605633802823</v>
      </c>
      <c r="AG430" s="10">
        <f t="shared" si="305"/>
        <v>14.942823343848577</v>
      </c>
      <c r="AH430" s="10"/>
      <c r="AI430" s="10">
        <f t="shared" si="314"/>
        <v>13.447788860446641</v>
      </c>
      <c r="AJ430" s="10">
        <f t="shared" si="282"/>
        <v>5</v>
      </c>
      <c r="AK430" s="10">
        <f t="shared" si="283"/>
        <v>1</v>
      </c>
      <c r="AL430" s="10">
        <f t="shared" si="284"/>
        <v>4</v>
      </c>
      <c r="AM430" s="10">
        <f t="shared" si="285"/>
        <v>2</v>
      </c>
      <c r="AN430" s="10" t="str">
        <f t="shared" si="286"/>
        <v/>
      </c>
      <c r="AO430" s="10">
        <f t="shared" si="287"/>
        <v>3</v>
      </c>
      <c r="AP430" s="11" t="str">
        <f t="shared" si="316"/>
        <v>成長</v>
      </c>
      <c r="AQ430" s="11" t="str">
        <f t="shared" si="316"/>
        <v>小型</v>
      </c>
      <c r="AR430" s="11" t="str">
        <f t="shared" si="316"/>
        <v>市場P</v>
      </c>
      <c r="AS430" s="11" t="str">
        <f t="shared" si="316"/>
        <v>コア</v>
      </c>
      <c r="AT430" s="11" t="str">
        <f t="shared" si="316"/>
        <v>割安</v>
      </c>
      <c r="AU430" s="10">
        <f t="shared" si="306"/>
        <v>16.36</v>
      </c>
      <c r="AV430" s="10">
        <f t="shared" si="307"/>
        <v>14.94</v>
      </c>
      <c r="AW430" s="10">
        <f t="shared" si="308"/>
        <v>13.45</v>
      </c>
      <c r="AX430" s="10">
        <f t="shared" si="309"/>
        <v>11.27</v>
      </c>
      <c r="AY430" s="10">
        <f t="shared" si="310"/>
        <v>9.59</v>
      </c>
      <c r="AZ430" s="10">
        <f t="shared" si="288"/>
        <v>3.8717435770639907</v>
      </c>
      <c r="BA430" s="10">
        <f t="shared" si="289"/>
        <v>5.7707807210789275</v>
      </c>
      <c r="BB430" s="10">
        <f t="shared" si="290"/>
        <v>5.7383545158355087</v>
      </c>
      <c r="BC430" s="10">
        <f t="shared" si="291"/>
        <v>2.4460962623227278</v>
      </c>
      <c r="BD430" s="10"/>
      <c r="BE430" s="10">
        <f t="shared" si="311"/>
        <v>4.520761836605236</v>
      </c>
      <c r="BF430" s="10">
        <f t="shared" si="292"/>
        <v>4</v>
      </c>
      <c r="BG430" s="10">
        <f t="shared" si="293"/>
        <v>1</v>
      </c>
      <c r="BH430" s="10">
        <f t="shared" si="294"/>
        <v>2</v>
      </c>
      <c r="BI430" s="10">
        <f t="shared" si="295"/>
        <v>5</v>
      </c>
      <c r="BJ430" s="10" t="str">
        <f t="shared" si="296"/>
        <v/>
      </c>
      <c r="BK430" s="10">
        <f t="shared" si="297"/>
        <v>3</v>
      </c>
      <c r="BL430" s="3" t="str">
        <f t="shared" si="315"/>
        <v>成長</v>
      </c>
      <c r="BM430" s="3" t="str">
        <f t="shared" si="315"/>
        <v>コア</v>
      </c>
      <c r="BN430" s="3" t="str">
        <f t="shared" si="315"/>
        <v>市場P</v>
      </c>
      <c r="BO430" s="3" t="str">
        <f t="shared" si="315"/>
        <v>割安</v>
      </c>
      <c r="BP430" s="3" t="str">
        <f t="shared" si="315"/>
        <v>小型</v>
      </c>
      <c r="BQ430" s="10">
        <f t="shared" si="298"/>
        <v>5.77</v>
      </c>
      <c r="BR430" s="10">
        <f t="shared" si="299"/>
        <v>5.74</v>
      </c>
      <c r="BS430" s="10">
        <f t="shared" si="300"/>
        <v>4.5199999999999996</v>
      </c>
      <c r="BT430" s="10">
        <f t="shared" si="301"/>
        <v>3.87</v>
      </c>
      <c r="BU430" s="10">
        <f t="shared" si="302"/>
        <v>2.4500000000000002</v>
      </c>
    </row>
    <row r="431" spans="1:73" x14ac:dyDescent="0.2">
      <c r="A431" s="1">
        <v>201410</v>
      </c>
      <c r="B431" s="5">
        <v>461.15</v>
      </c>
      <c r="C431" s="1">
        <v>995.82</v>
      </c>
      <c r="D431" s="1">
        <v>191.19</v>
      </c>
      <c r="E431" s="1">
        <v>441.91</v>
      </c>
      <c r="F431" s="5">
        <v>924.57</v>
      </c>
      <c r="G431" s="5">
        <v>199.77</v>
      </c>
      <c r="H431" s="5">
        <v>362.87</v>
      </c>
      <c r="I431" s="1">
        <v>824.46</v>
      </c>
      <c r="J431" s="5">
        <v>173.8</v>
      </c>
      <c r="K431" s="1">
        <v>606.77</v>
      </c>
      <c r="L431" s="1">
        <v>985.6</v>
      </c>
      <c r="M431" s="1">
        <v>280.35000000000002</v>
      </c>
      <c r="N431" s="1">
        <v>601.16999999999996</v>
      </c>
      <c r="O431" s="1">
        <v>1061.0999999999999</v>
      </c>
      <c r="P431" s="1">
        <v>247.55</v>
      </c>
      <c r="Q431" s="5">
        <v>578.80999999999995</v>
      </c>
      <c r="R431" s="1">
        <v>1121.73</v>
      </c>
      <c r="S431" s="1">
        <v>197</v>
      </c>
      <c r="T431" s="1">
        <v>186.8</v>
      </c>
      <c r="U431" s="1">
        <v>273.63</v>
      </c>
      <c r="V431" s="1">
        <v>71.31</v>
      </c>
      <c r="W431" s="1">
        <v>223.05</v>
      </c>
      <c r="X431" s="1">
        <v>302.35000000000002</v>
      </c>
      <c r="Y431" s="1">
        <v>79.31</v>
      </c>
      <c r="Z431" s="5">
        <v>1293.23</v>
      </c>
      <c r="AA431" s="1">
        <v>1632</v>
      </c>
      <c r="AB431" s="1">
        <v>959.08</v>
      </c>
      <c r="AC431" s="56">
        <f t="shared" si="278"/>
        <v>41913</v>
      </c>
      <c r="AD431" s="10">
        <f t="shared" si="279"/>
        <v>10.362156226126817</v>
      </c>
      <c r="AE431" s="10">
        <f t="shared" si="280"/>
        <v>17.560171835461659</v>
      </c>
      <c r="AF431" s="10">
        <f t="shared" si="281"/>
        <v>11.934727620457775</v>
      </c>
      <c r="AG431" s="10">
        <f t="shared" si="305"/>
        <v>14.391588766576401</v>
      </c>
      <c r="AH431" s="10"/>
      <c r="AI431" s="10">
        <f t="shared" si="314"/>
        <v>14.234859727227779</v>
      </c>
      <c r="AJ431" s="10">
        <f t="shared" si="282"/>
        <v>5</v>
      </c>
      <c r="AK431" s="10">
        <f t="shared" si="283"/>
        <v>1</v>
      </c>
      <c r="AL431" s="10">
        <f t="shared" si="284"/>
        <v>4</v>
      </c>
      <c r="AM431" s="10">
        <f t="shared" si="285"/>
        <v>2</v>
      </c>
      <c r="AN431" s="10" t="str">
        <f t="shared" si="286"/>
        <v/>
      </c>
      <c r="AO431" s="10">
        <f t="shared" si="287"/>
        <v>3</v>
      </c>
      <c r="AP431" s="11" t="str">
        <f t="shared" si="316"/>
        <v>成長</v>
      </c>
      <c r="AQ431" s="11" t="str">
        <f t="shared" si="316"/>
        <v>小型</v>
      </c>
      <c r="AR431" s="11" t="str">
        <f t="shared" si="316"/>
        <v>市場P</v>
      </c>
      <c r="AS431" s="11" t="str">
        <f t="shared" si="316"/>
        <v>コア</v>
      </c>
      <c r="AT431" s="11" t="str">
        <f t="shared" si="316"/>
        <v>割安</v>
      </c>
      <c r="AU431" s="10">
        <f t="shared" si="306"/>
        <v>17.559999999999999</v>
      </c>
      <c r="AV431" s="10">
        <f t="shared" si="307"/>
        <v>14.39</v>
      </c>
      <c r="AW431" s="10">
        <f t="shared" si="308"/>
        <v>14.23</v>
      </c>
      <c r="AX431" s="10">
        <f t="shared" si="309"/>
        <v>11.93</v>
      </c>
      <c r="AY431" s="10">
        <f t="shared" si="310"/>
        <v>10.36</v>
      </c>
      <c r="AZ431" s="10">
        <f t="shared" si="288"/>
        <v>3.6787379764779971E-2</v>
      </c>
      <c r="BA431" s="10">
        <f t="shared" si="289"/>
        <v>1.4833629667259318</v>
      </c>
      <c r="BB431" s="10">
        <f t="shared" si="290"/>
        <v>0.73006884299355868</v>
      </c>
      <c r="BC431" s="10">
        <f t="shared" si="291"/>
        <v>-0.71699343041905506</v>
      </c>
      <c r="BD431" s="10"/>
      <c r="BE431" s="10">
        <f t="shared" si="311"/>
        <v>0.62089087726122649</v>
      </c>
      <c r="BF431" s="10">
        <f t="shared" si="292"/>
        <v>4</v>
      </c>
      <c r="BG431" s="10">
        <f t="shared" si="293"/>
        <v>1</v>
      </c>
      <c r="BH431" s="10">
        <f t="shared" si="294"/>
        <v>2</v>
      </c>
      <c r="BI431" s="10">
        <f t="shared" si="295"/>
        <v>5</v>
      </c>
      <c r="BJ431" s="10" t="str">
        <f t="shared" si="296"/>
        <v/>
      </c>
      <c r="BK431" s="10">
        <f t="shared" si="297"/>
        <v>3</v>
      </c>
      <c r="BL431" s="3" t="str">
        <f t="shared" si="315"/>
        <v>成長</v>
      </c>
      <c r="BM431" s="3" t="str">
        <f t="shared" si="315"/>
        <v>コア</v>
      </c>
      <c r="BN431" s="3" t="str">
        <f t="shared" si="315"/>
        <v>市場P</v>
      </c>
      <c r="BO431" s="3" t="str">
        <f t="shared" si="315"/>
        <v>割安</v>
      </c>
      <c r="BP431" s="3" t="str">
        <f t="shared" si="315"/>
        <v>小型</v>
      </c>
      <c r="BQ431" s="10">
        <f t="shared" si="298"/>
        <v>1.48</v>
      </c>
      <c r="BR431" s="10">
        <f t="shared" si="299"/>
        <v>0.73</v>
      </c>
      <c r="BS431" s="10">
        <f t="shared" si="300"/>
        <v>0.62</v>
      </c>
      <c r="BT431" s="10">
        <f t="shared" si="301"/>
        <v>0.04</v>
      </c>
      <c r="BU431" s="10">
        <f t="shared" si="302"/>
        <v>-0.72</v>
      </c>
    </row>
    <row r="432" spans="1:73" x14ac:dyDescent="0.2">
      <c r="A432" s="1">
        <v>201411</v>
      </c>
      <c r="B432" s="5">
        <v>487.71</v>
      </c>
      <c r="C432" s="1">
        <v>1051.07</v>
      </c>
      <c r="D432" s="1">
        <v>202.59</v>
      </c>
      <c r="E432" s="1">
        <v>468.55</v>
      </c>
      <c r="F432" s="5">
        <v>978.74</v>
      </c>
      <c r="G432" s="5">
        <v>212.1</v>
      </c>
      <c r="H432" s="5">
        <v>384.69</v>
      </c>
      <c r="I432" s="1">
        <v>871.29</v>
      </c>
      <c r="J432" s="5">
        <v>184.68</v>
      </c>
      <c r="K432" s="1">
        <v>643.46</v>
      </c>
      <c r="L432" s="1">
        <v>1045.5</v>
      </c>
      <c r="M432" s="1">
        <v>297.20999999999998</v>
      </c>
      <c r="N432" s="1">
        <v>634.25</v>
      </c>
      <c r="O432" s="1">
        <v>1118.8900000000001</v>
      </c>
      <c r="P432" s="1">
        <v>261.35000000000002</v>
      </c>
      <c r="Q432" s="5">
        <v>603.9</v>
      </c>
      <c r="R432" s="1">
        <v>1170.8499999999999</v>
      </c>
      <c r="S432" s="1">
        <v>205.38</v>
      </c>
      <c r="T432" s="1">
        <v>195.79</v>
      </c>
      <c r="U432" s="1">
        <v>287.75</v>
      </c>
      <c r="V432" s="1">
        <v>74.34</v>
      </c>
      <c r="W432" s="1">
        <v>230.69</v>
      </c>
      <c r="X432" s="1">
        <v>311.75</v>
      </c>
      <c r="Y432" s="1">
        <v>82.71</v>
      </c>
      <c r="Z432" s="5">
        <v>1368.26</v>
      </c>
      <c r="AA432" s="1">
        <v>1723.65</v>
      </c>
      <c r="AB432" s="1">
        <v>1016.42</v>
      </c>
      <c r="AC432" s="56">
        <f t="shared" si="278"/>
        <v>41944</v>
      </c>
      <c r="AD432" s="10">
        <f t="shared" si="279"/>
        <v>10.935551878131156</v>
      </c>
      <c r="AE432" s="10">
        <f t="shared" si="280"/>
        <v>17.40935510655963</v>
      </c>
      <c r="AF432" s="10">
        <f t="shared" si="281"/>
        <v>11.922841930697391</v>
      </c>
      <c r="AG432" s="10">
        <f t="shared" si="305"/>
        <v>14.849187935034781</v>
      </c>
      <c r="AH432" s="10"/>
      <c r="AI432" s="10">
        <f t="shared" si="314"/>
        <v>14.405879746147466</v>
      </c>
      <c r="AJ432" s="10">
        <f t="shared" si="282"/>
        <v>5</v>
      </c>
      <c r="AK432" s="10">
        <f t="shared" si="283"/>
        <v>1</v>
      </c>
      <c r="AL432" s="10">
        <f t="shared" si="284"/>
        <v>4</v>
      </c>
      <c r="AM432" s="10">
        <f t="shared" si="285"/>
        <v>2</v>
      </c>
      <c r="AN432" s="10" t="str">
        <f t="shared" si="286"/>
        <v/>
      </c>
      <c r="AO432" s="10">
        <f t="shared" si="287"/>
        <v>3</v>
      </c>
      <c r="AP432" s="11" t="str">
        <f t="shared" si="316"/>
        <v>成長</v>
      </c>
      <c r="AQ432" s="11" t="str">
        <f t="shared" si="316"/>
        <v>小型</v>
      </c>
      <c r="AR432" s="11" t="str">
        <f t="shared" si="316"/>
        <v>市場P</v>
      </c>
      <c r="AS432" s="11" t="str">
        <f t="shared" si="316"/>
        <v>コア</v>
      </c>
      <c r="AT432" s="11" t="str">
        <f t="shared" si="316"/>
        <v>割安</v>
      </c>
      <c r="AU432" s="10">
        <f t="shared" si="306"/>
        <v>17.41</v>
      </c>
      <c r="AV432" s="10">
        <f t="shared" si="307"/>
        <v>14.85</v>
      </c>
      <c r="AW432" s="10">
        <f t="shared" si="308"/>
        <v>14.41</v>
      </c>
      <c r="AX432" s="10">
        <f t="shared" si="309"/>
        <v>11.92</v>
      </c>
      <c r="AY432" s="10">
        <f t="shared" si="310"/>
        <v>10.94</v>
      </c>
      <c r="AZ432" s="10">
        <f t="shared" si="288"/>
        <v>5.8589398314892183</v>
      </c>
      <c r="BA432" s="10">
        <f t="shared" si="289"/>
        <v>6.1720979125994724</v>
      </c>
      <c r="BB432" s="10">
        <f t="shared" si="290"/>
        <v>6.0131727615950537</v>
      </c>
      <c r="BC432" s="10">
        <f t="shared" si="291"/>
        <v>4.3347557920561108</v>
      </c>
      <c r="BD432" s="10"/>
      <c r="BE432" s="10">
        <f t="shared" si="311"/>
        <v>5.8017522018511736</v>
      </c>
      <c r="BF432" s="10">
        <f t="shared" si="292"/>
        <v>3</v>
      </c>
      <c r="BG432" s="10">
        <f t="shared" si="293"/>
        <v>1</v>
      </c>
      <c r="BH432" s="10">
        <f t="shared" si="294"/>
        <v>2</v>
      </c>
      <c r="BI432" s="10">
        <f t="shared" si="295"/>
        <v>5</v>
      </c>
      <c r="BJ432" s="10" t="str">
        <f t="shared" si="296"/>
        <v/>
      </c>
      <c r="BK432" s="10">
        <f t="shared" si="297"/>
        <v>4</v>
      </c>
      <c r="BL432" s="3" t="str">
        <f t="shared" si="315"/>
        <v>成長</v>
      </c>
      <c r="BM432" s="3" t="str">
        <f t="shared" si="315"/>
        <v>コア</v>
      </c>
      <c r="BN432" s="3" t="str">
        <f t="shared" si="315"/>
        <v>割安</v>
      </c>
      <c r="BO432" s="3" t="str">
        <f t="shared" si="315"/>
        <v>市場P</v>
      </c>
      <c r="BP432" s="3" t="str">
        <f t="shared" si="315"/>
        <v>小型</v>
      </c>
      <c r="BQ432" s="10">
        <f t="shared" si="298"/>
        <v>6.17</v>
      </c>
      <c r="BR432" s="10">
        <f t="shared" si="299"/>
        <v>6.01</v>
      </c>
      <c r="BS432" s="10">
        <f t="shared" si="300"/>
        <v>5.86</v>
      </c>
      <c r="BT432" s="10">
        <f t="shared" si="301"/>
        <v>5.8</v>
      </c>
      <c r="BU432" s="10">
        <f t="shared" si="302"/>
        <v>4.33</v>
      </c>
    </row>
    <row r="433" spans="1:73" x14ac:dyDescent="0.2">
      <c r="A433" s="1">
        <v>201412</v>
      </c>
      <c r="B433" s="5">
        <v>486.8</v>
      </c>
      <c r="C433" s="1">
        <v>1052.1400000000001</v>
      </c>
      <c r="D433" s="1">
        <v>201.65</v>
      </c>
      <c r="E433" s="1">
        <v>466.2</v>
      </c>
      <c r="F433" s="5">
        <v>975.63</v>
      </c>
      <c r="G433" s="5">
        <v>210.69</v>
      </c>
      <c r="H433" s="5">
        <v>378.86</v>
      </c>
      <c r="I433" s="1">
        <v>858.51</v>
      </c>
      <c r="J433" s="5">
        <v>181.8</v>
      </c>
      <c r="K433" s="1">
        <v>649.38</v>
      </c>
      <c r="L433" s="1">
        <v>1057.83</v>
      </c>
      <c r="M433" s="1">
        <v>299.2</v>
      </c>
      <c r="N433" s="1">
        <v>641.67999999999995</v>
      </c>
      <c r="O433" s="1">
        <v>1135.51</v>
      </c>
      <c r="P433" s="1">
        <v>263.49</v>
      </c>
      <c r="Q433" s="5">
        <v>615.11</v>
      </c>
      <c r="R433" s="1">
        <v>1195.75</v>
      </c>
      <c r="S433" s="1">
        <v>208.23</v>
      </c>
      <c r="T433" s="1">
        <v>199.43</v>
      </c>
      <c r="U433" s="1">
        <v>293.18</v>
      </c>
      <c r="V433" s="1">
        <v>75.680000000000007</v>
      </c>
      <c r="W433" s="1">
        <v>234.95</v>
      </c>
      <c r="X433" s="1">
        <v>319.52999999999997</v>
      </c>
      <c r="Y433" s="1">
        <v>83.21</v>
      </c>
      <c r="Z433" s="5">
        <v>1365.07</v>
      </c>
      <c r="AA433" s="1">
        <v>1724.06</v>
      </c>
      <c r="AB433" s="1">
        <v>1011.56</v>
      </c>
      <c r="AC433" s="56">
        <f t="shared" si="278"/>
        <v>41974</v>
      </c>
      <c r="AD433" s="10">
        <f t="shared" si="279"/>
        <v>6.9453122430859215</v>
      </c>
      <c r="AE433" s="10">
        <f t="shared" si="280"/>
        <v>12.356015358361772</v>
      </c>
      <c r="AF433" s="10">
        <f t="shared" si="281"/>
        <v>6.007442849548128</v>
      </c>
      <c r="AG433" s="10">
        <f t="shared" si="305"/>
        <v>13.129919811667756</v>
      </c>
      <c r="AH433" s="10"/>
      <c r="AI433" s="10">
        <f t="shared" si="314"/>
        <v>10.201824493420508</v>
      </c>
      <c r="AJ433" s="10">
        <f t="shared" si="282"/>
        <v>4</v>
      </c>
      <c r="AK433" s="10">
        <f t="shared" si="283"/>
        <v>2</v>
      </c>
      <c r="AL433" s="10">
        <f t="shared" si="284"/>
        <v>5</v>
      </c>
      <c r="AM433" s="10">
        <f t="shared" si="285"/>
        <v>1</v>
      </c>
      <c r="AN433" s="10" t="str">
        <f t="shared" si="286"/>
        <v/>
      </c>
      <c r="AO433" s="10">
        <f t="shared" si="287"/>
        <v>3</v>
      </c>
      <c r="AP433" s="11" t="str">
        <f t="shared" si="316"/>
        <v>小型</v>
      </c>
      <c r="AQ433" s="11" t="str">
        <f t="shared" si="316"/>
        <v>成長</v>
      </c>
      <c r="AR433" s="11" t="str">
        <f t="shared" si="316"/>
        <v>市場P</v>
      </c>
      <c r="AS433" s="11" t="str">
        <f t="shared" si="316"/>
        <v>割安</v>
      </c>
      <c r="AT433" s="11" t="str">
        <f t="shared" si="316"/>
        <v>コア</v>
      </c>
      <c r="AU433" s="10">
        <f t="shared" si="306"/>
        <v>13.13</v>
      </c>
      <c r="AV433" s="10">
        <f t="shared" si="307"/>
        <v>12.36</v>
      </c>
      <c r="AW433" s="10">
        <f t="shared" si="308"/>
        <v>10.199999999999999</v>
      </c>
      <c r="AX433" s="10">
        <f t="shared" si="309"/>
        <v>6.95</v>
      </c>
      <c r="AY433" s="10">
        <f t="shared" si="310"/>
        <v>6.01</v>
      </c>
      <c r="AZ433" s="10">
        <f t="shared" si="288"/>
        <v>-0.31775548153748501</v>
      </c>
      <c r="BA433" s="10">
        <f t="shared" si="289"/>
        <v>-0.6647807637906622</v>
      </c>
      <c r="BB433" s="10">
        <f t="shared" si="290"/>
        <v>-1.5155059918375846</v>
      </c>
      <c r="BC433" s="10">
        <f t="shared" si="291"/>
        <v>1.8562675939725271</v>
      </c>
      <c r="BD433" s="10"/>
      <c r="BE433" s="10">
        <f t="shared" si="311"/>
        <v>-0.23314282373233519</v>
      </c>
      <c r="BF433" s="10">
        <f t="shared" si="292"/>
        <v>3</v>
      </c>
      <c r="BG433" s="10">
        <f t="shared" si="293"/>
        <v>4</v>
      </c>
      <c r="BH433" s="10">
        <f t="shared" si="294"/>
        <v>5</v>
      </c>
      <c r="BI433" s="10">
        <f t="shared" si="295"/>
        <v>1</v>
      </c>
      <c r="BJ433" s="10" t="str">
        <f t="shared" si="296"/>
        <v/>
      </c>
      <c r="BK433" s="10">
        <f t="shared" si="297"/>
        <v>2</v>
      </c>
      <c r="BL433" s="3" t="str">
        <f t="shared" si="315"/>
        <v>小型</v>
      </c>
      <c r="BM433" s="3" t="str">
        <f t="shared" si="315"/>
        <v>市場P</v>
      </c>
      <c r="BN433" s="3" t="str">
        <f t="shared" si="315"/>
        <v>割安</v>
      </c>
      <c r="BO433" s="3" t="str">
        <f t="shared" si="315"/>
        <v>成長</v>
      </c>
      <c r="BP433" s="3" t="str">
        <f t="shared" si="315"/>
        <v>コア</v>
      </c>
      <c r="BQ433" s="10">
        <f t="shared" si="298"/>
        <v>1.86</v>
      </c>
      <c r="BR433" s="10">
        <f t="shared" si="299"/>
        <v>-0.23</v>
      </c>
      <c r="BS433" s="10">
        <f t="shared" si="300"/>
        <v>-0.32</v>
      </c>
      <c r="BT433" s="10">
        <f t="shared" si="301"/>
        <v>-0.66</v>
      </c>
      <c r="BU433" s="10">
        <f t="shared" si="302"/>
        <v>-1.52</v>
      </c>
    </row>
    <row r="434" spans="1:73" x14ac:dyDescent="0.2">
      <c r="A434" s="1">
        <v>201501</v>
      </c>
      <c r="B434" s="5">
        <v>489.55</v>
      </c>
      <c r="C434" s="1">
        <v>1048.99</v>
      </c>
      <c r="D434" s="1">
        <v>204.49</v>
      </c>
      <c r="E434" s="1">
        <v>468.71</v>
      </c>
      <c r="F434" s="5">
        <v>970.93</v>
      </c>
      <c r="G434" s="5">
        <v>213.73</v>
      </c>
      <c r="H434" s="5">
        <v>376.71</v>
      </c>
      <c r="I434" s="1">
        <v>845.24</v>
      </c>
      <c r="J434" s="5">
        <v>182.27</v>
      </c>
      <c r="K434" s="1">
        <v>662.62</v>
      </c>
      <c r="L434" s="1">
        <v>1066.99</v>
      </c>
      <c r="M434" s="1">
        <v>308.68</v>
      </c>
      <c r="N434" s="1">
        <v>652.52</v>
      </c>
      <c r="O434" s="1">
        <v>1144.23</v>
      </c>
      <c r="P434" s="1">
        <v>270.68</v>
      </c>
      <c r="Q434" s="5">
        <v>619.69000000000005</v>
      </c>
      <c r="R434" s="1">
        <v>1202.48</v>
      </c>
      <c r="S434" s="1">
        <v>210.44</v>
      </c>
      <c r="T434" s="1">
        <v>201.33</v>
      </c>
      <c r="U434" s="1">
        <v>295.26</v>
      </c>
      <c r="V434" s="1">
        <v>76.709999999999994</v>
      </c>
      <c r="W434" s="1">
        <v>235.89</v>
      </c>
      <c r="X434" s="1">
        <v>320.61</v>
      </c>
      <c r="Y434" s="1">
        <v>83.64</v>
      </c>
      <c r="Z434" s="5">
        <v>1373.08</v>
      </c>
      <c r="AA434" s="1">
        <v>1718.98</v>
      </c>
      <c r="AB434" s="1">
        <v>1026.04</v>
      </c>
      <c r="AC434" s="56">
        <f t="shared" si="278"/>
        <v>42005</v>
      </c>
      <c r="AD434" s="10">
        <f t="shared" si="279"/>
        <v>14.249908805290467</v>
      </c>
      <c r="AE434" s="10">
        <f t="shared" si="280"/>
        <v>21.887653264898766</v>
      </c>
      <c r="AF434" s="10">
        <f t="shared" si="281"/>
        <v>14.39720619495899</v>
      </c>
      <c r="AG434" s="10">
        <f t="shared" si="305"/>
        <v>17.577079973437073</v>
      </c>
      <c r="AH434" s="10"/>
      <c r="AI434" s="10">
        <f t="shared" si="314"/>
        <v>18.149980639332263</v>
      </c>
      <c r="AJ434" s="10">
        <f t="shared" si="282"/>
        <v>5</v>
      </c>
      <c r="AK434" s="10">
        <f t="shared" si="283"/>
        <v>1</v>
      </c>
      <c r="AL434" s="10">
        <f t="shared" si="284"/>
        <v>4</v>
      </c>
      <c r="AM434" s="10">
        <f t="shared" si="285"/>
        <v>3</v>
      </c>
      <c r="AN434" s="10" t="str">
        <f t="shared" si="286"/>
        <v/>
      </c>
      <c r="AO434" s="10">
        <f t="shared" si="287"/>
        <v>2</v>
      </c>
      <c r="AP434" s="11" t="str">
        <f t="shared" si="316"/>
        <v>成長</v>
      </c>
      <c r="AQ434" s="11" t="str">
        <f t="shared" si="316"/>
        <v>市場P</v>
      </c>
      <c r="AR434" s="11" t="str">
        <f t="shared" si="316"/>
        <v>小型</v>
      </c>
      <c r="AS434" s="11" t="str">
        <f t="shared" si="316"/>
        <v>コア</v>
      </c>
      <c r="AT434" s="11" t="str">
        <f t="shared" si="316"/>
        <v>割安</v>
      </c>
      <c r="AU434" s="10">
        <f t="shared" si="306"/>
        <v>21.89</v>
      </c>
      <c r="AV434" s="10">
        <f t="shared" si="307"/>
        <v>18.149999999999999</v>
      </c>
      <c r="AW434" s="10">
        <f t="shared" si="308"/>
        <v>17.579999999999998</v>
      </c>
      <c r="AX434" s="10">
        <f t="shared" si="309"/>
        <v>14.4</v>
      </c>
      <c r="AY434" s="10">
        <f t="shared" si="310"/>
        <v>14.25</v>
      </c>
      <c r="AZ434" s="10">
        <f t="shared" si="288"/>
        <v>-0.48174000389492599</v>
      </c>
      <c r="BA434" s="10">
        <f t="shared" si="289"/>
        <v>1.4428781622288556</v>
      </c>
      <c r="BB434" s="10">
        <f t="shared" si="290"/>
        <v>-0.56749194953281679</v>
      </c>
      <c r="BC434" s="10">
        <f t="shared" si="291"/>
        <v>0.74458226983791231</v>
      </c>
      <c r="BD434" s="10"/>
      <c r="BE434" s="10">
        <f t="shared" si="311"/>
        <v>0.5867830953723896</v>
      </c>
      <c r="BF434" s="10">
        <f t="shared" si="292"/>
        <v>4</v>
      </c>
      <c r="BG434" s="10">
        <f t="shared" si="293"/>
        <v>1</v>
      </c>
      <c r="BH434" s="10">
        <f t="shared" si="294"/>
        <v>5</v>
      </c>
      <c r="BI434" s="10">
        <f t="shared" si="295"/>
        <v>2</v>
      </c>
      <c r="BJ434" s="10" t="str">
        <f t="shared" si="296"/>
        <v/>
      </c>
      <c r="BK434" s="10">
        <f t="shared" si="297"/>
        <v>3</v>
      </c>
      <c r="BL434" s="3" t="str">
        <f t="shared" ref="BL434:BP443" si="317">INDEX($BF$12:$BK$12,MATCH(BL$12,$BF434:$BK434,0))</f>
        <v>成長</v>
      </c>
      <c r="BM434" s="3" t="str">
        <f t="shared" si="317"/>
        <v>小型</v>
      </c>
      <c r="BN434" s="3" t="str">
        <f t="shared" si="317"/>
        <v>市場P</v>
      </c>
      <c r="BO434" s="3" t="str">
        <f t="shared" si="317"/>
        <v>割安</v>
      </c>
      <c r="BP434" s="3" t="str">
        <f t="shared" si="317"/>
        <v>コア</v>
      </c>
      <c r="BQ434" s="10">
        <f t="shared" si="298"/>
        <v>1.44</v>
      </c>
      <c r="BR434" s="10">
        <f t="shared" si="299"/>
        <v>0.74</v>
      </c>
      <c r="BS434" s="10">
        <f t="shared" si="300"/>
        <v>0.59</v>
      </c>
      <c r="BT434" s="10">
        <f t="shared" si="301"/>
        <v>-0.48</v>
      </c>
      <c r="BU434" s="10">
        <f t="shared" si="302"/>
        <v>-0.56999999999999995</v>
      </c>
    </row>
    <row r="435" spans="1:73" x14ac:dyDescent="0.2">
      <c r="A435" s="1">
        <v>201502</v>
      </c>
      <c r="B435" s="5">
        <v>527.11</v>
      </c>
      <c r="C435" s="1">
        <v>1146.9000000000001</v>
      </c>
      <c r="D435" s="1">
        <v>216.93</v>
      </c>
      <c r="E435" s="1">
        <v>506.31</v>
      </c>
      <c r="F435" s="5">
        <v>1069.02</v>
      </c>
      <c r="G435" s="5">
        <v>227.01</v>
      </c>
      <c r="H435" s="5">
        <v>409.78</v>
      </c>
      <c r="I435" s="1">
        <v>948.19</v>
      </c>
      <c r="J435" s="5">
        <v>193.16</v>
      </c>
      <c r="K435" s="1">
        <v>709.13</v>
      </c>
      <c r="L435" s="1">
        <v>1147.3699999999999</v>
      </c>
      <c r="M435" s="1">
        <v>328.86</v>
      </c>
      <c r="N435" s="1">
        <v>695.56</v>
      </c>
      <c r="O435" s="1">
        <v>1223.78</v>
      </c>
      <c r="P435" s="1">
        <v>287.47000000000003</v>
      </c>
      <c r="Q435" s="5">
        <v>653.41</v>
      </c>
      <c r="R435" s="1">
        <v>1271.52</v>
      </c>
      <c r="S435" s="1">
        <v>220.8</v>
      </c>
      <c r="T435" s="1">
        <v>213.95</v>
      </c>
      <c r="U435" s="1">
        <v>314.38</v>
      </c>
      <c r="V435" s="1">
        <v>81.260000000000005</v>
      </c>
      <c r="W435" s="1">
        <v>245.46</v>
      </c>
      <c r="X435" s="1">
        <v>335.34</v>
      </c>
      <c r="Y435" s="1">
        <v>86.16</v>
      </c>
      <c r="Z435" s="5">
        <v>1479.98</v>
      </c>
      <c r="AA435" s="1">
        <v>1882.72</v>
      </c>
      <c r="AB435" s="1">
        <v>1089.0899999999999</v>
      </c>
      <c r="AC435" s="56">
        <f t="shared" si="278"/>
        <v>42036</v>
      </c>
      <c r="AD435" s="10">
        <f t="shared" si="279"/>
        <v>27.063102468710241</v>
      </c>
      <c r="AE435" s="10">
        <f t="shared" si="280"/>
        <v>29.298855157487047</v>
      </c>
      <c r="AF435" s="10">
        <f t="shared" si="281"/>
        <v>25.39551393861499</v>
      </c>
      <c r="AG435" s="10">
        <f t="shared" si="305"/>
        <v>26.735457842775933</v>
      </c>
      <c r="AH435" s="10"/>
      <c r="AI435" s="10">
        <f t="shared" si="314"/>
        <v>28.167867534986833</v>
      </c>
      <c r="AJ435" s="10">
        <f t="shared" si="282"/>
        <v>3</v>
      </c>
      <c r="AK435" s="10">
        <f t="shared" si="283"/>
        <v>1</v>
      </c>
      <c r="AL435" s="10">
        <f t="shared" si="284"/>
        <v>5</v>
      </c>
      <c r="AM435" s="10">
        <f t="shared" si="285"/>
        <v>4</v>
      </c>
      <c r="AN435" s="10" t="str">
        <f t="shared" si="286"/>
        <v/>
      </c>
      <c r="AO435" s="10">
        <f t="shared" si="287"/>
        <v>2</v>
      </c>
      <c r="AP435" s="11" t="str">
        <f t="shared" ref="AP435:AT444" si="318">INDEX($AJ$12:$AO$12,MATCH(AP$12,$AJ435:$AO435,0))</f>
        <v>成長</v>
      </c>
      <c r="AQ435" s="11" t="str">
        <f t="shared" si="318"/>
        <v>市場P</v>
      </c>
      <c r="AR435" s="11" t="str">
        <f t="shared" si="318"/>
        <v>割安</v>
      </c>
      <c r="AS435" s="11" t="str">
        <f t="shared" si="318"/>
        <v>小型</v>
      </c>
      <c r="AT435" s="11" t="str">
        <f t="shared" si="318"/>
        <v>コア</v>
      </c>
      <c r="AU435" s="10">
        <f t="shared" si="306"/>
        <v>29.3</v>
      </c>
      <c r="AV435" s="10">
        <f t="shared" si="307"/>
        <v>28.17</v>
      </c>
      <c r="AW435" s="10">
        <f t="shared" si="308"/>
        <v>27.06</v>
      </c>
      <c r="AX435" s="10">
        <f t="shared" si="309"/>
        <v>26.74</v>
      </c>
      <c r="AY435" s="10">
        <f t="shared" si="310"/>
        <v>25.4</v>
      </c>
      <c r="AZ435" s="10">
        <f t="shared" si="288"/>
        <v>10.102685054535353</v>
      </c>
      <c r="BA435" s="10">
        <f t="shared" si="289"/>
        <v>6.2134468722219616</v>
      </c>
      <c r="BB435" s="10">
        <f t="shared" si="290"/>
        <v>8.7786360861139769</v>
      </c>
      <c r="BC435" s="10">
        <f t="shared" si="291"/>
        <v>5.4414303926156427</v>
      </c>
      <c r="BD435" s="10"/>
      <c r="BE435" s="10">
        <f t="shared" si="311"/>
        <v>7.7854167273574859</v>
      </c>
      <c r="BF435" s="10">
        <f t="shared" si="292"/>
        <v>1</v>
      </c>
      <c r="BG435" s="10">
        <f t="shared" si="293"/>
        <v>4</v>
      </c>
      <c r="BH435" s="10">
        <f t="shared" si="294"/>
        <v>2</v>
      </c>
      <c r="BI435" s="10">
        <f t="shared" si="295"/>
        <v>5</v>
      </c>
      <c r="BJ435" s="10" t="str">
        <f t="shared" si="296"/>
        <v/>
      </c>
      <c r="BK435" s="10">
        <f t="shared" si="297"/>
        <v>3</v>
      </c>
      <c r="BL435" s="3" t="str">
        <f t="shared" si="317"/>
        <v>割安</v>
      </c>
      <c r="BM435" s="3" t="str">
        <f t="shared" si="317"/>
        <v>コア</v>
      </c>
      <c r="BN435" s="3" t="str">
        <f t="shared" si="317"/>
        <v>市場P</v>
      </c>
      <c r="BO435" s="3" t="str">
        <f t="shared" si="317"/>
        <v>成長</v>
      </c>
      <c r="BP435" s="3" t="str">
        <f t="shared" si="317"/>
        <v>小型</v>
      </c>
      <c r="BQ435" s="10">
        <f t="shared" si="298"/>
        <v>10.1</v>
      </c>
      <c r="BR435" s="10">
        <f t="shared" si="299"/>
        <v>8.7799999999999994</v>
      </c>
      <c r="BS435" s="10">
        <f t="shared" si="300"/>
        <v>7.79</v>
      </c>
      <c r="BT435" s="10">
        <f t="shared" si="301"/>
        <v>6.21</v>
      </c>
      <c r="BU435" s="10">
        <f t="shared" si="302"/>
        <v>5.44</v>
      </c>
    </row>
    <row r="436" spans="1:73" x14ac:dyDescent="0.2">
      <c r="A436" s="1">
        <v>201503</v>
      </c>
      <c r="B436" s="5">
        <v>538.46</v>
      </c>
      <c r="C436" s="1">
        <v>1152.9100000000001</v>
      </c>
      <c r="D436" s="1">
        <v>225.08</v>
      </c>
      <c r="E436" s="1">
        <v>517.32000000000005</v>
      </c>
      <c r="F436" s="5">
        <v>1072.46</v>
      </c>
      <c r="G436" s="5">
        <v>235.74</v>
      </c>
      <c r="H436" s="5">
        <v>417.78</v>
      </c>
      <c r="I436" s="1">
        <v>947.88</v>
      </c>
      <c r="J436" s="5">
        <v>200.27</v>
      </c>
      <c r="K436" s="1">
        <v>726.69</v>
      </c>
      <c r="L436" s="1">
        <v>1156.3</v>
      </c>
      <c r="M436" s="1">
        <v>342.28</v>
      </c>
      <c r="N436" s="1">
        <v>711.94</v>
      </c>
      <c r="O436" s="1">
        <v>1236.1600000000001</v>
      </c>
      <c r="P436" s="1">
        <v>298.51</v>
      </c>
      <c r="Q436" s="5">
        <v>666.62</v>
      </c>
      <c r="R436" s="1">
        <v>1290.68</v>
      </c>
      <c r="S436" s="1">
        <v>227.23</v>
      </c>
      <c r="T436" s="1">
        <v>218.21</v>
      </c>
      <c r="U436" s="1">
        <v>319.29000000000002</v>
      </c>
      <c r="V436" s="1">
        <v>83.43</v>
      </c>
      <c r="W436" s="1">
        <v>250.56</v>
      </c>
      <c r="X436" s="1">
        <v>340.1</v>
      </c>
      <c r="Y436" s="1">
        <v>89.07</v>
      </c>
      <c r="Z436" s="5">
        <v>1511.81</v>
      </c>
      <c r="AA436" s="1">
        <v>1892.03</v>
      </c>
      <c r="AB436" s="1">
        <v>1130.05</v>
      </c>
      <c r="AC436" s="56">
        <f t="shared" si="278"/>
        <v>42064</v>
      </c>
      <c r="AD436" s="10">
        <f t="shared" si="279"/>
        <v>28.180427403547359</v>
      </c>
      <c r="AE436" s="10">
        <f t="shared" si="280"/>
        <v>34.026948661095012</v>
      </c>
      <c r="AF436" s="10">
        <f t="shared" si="281"/>
        <v>27.898362161334767</v>
      </c>
      <c r="AG436" s="10">
        <f t="shared" si="305"/>
        <v>27.232125815933106</v>
      </c>
      <c r="AH436" s="10"/>
      <c r="AI436" s="10">
        <f t="shared" si="314"/>
        <v>30.811096113245419</v>
      </c>
      <c r="AJ436" s="10">
        <f t="shared" si="282"/>
        <v>3</v>
      </c>
      <c r="AK436" s="10">
        <f t="shared" si="283"/>
        <v>1</v>
      </c>
      <c r="AL436" s="10">
        <f t="shared" si="284"/>
        <v>4</v>
      </c>
      <c r="AM436" s="10">
        <f t="shared" si="285"/>
        <v>5</v>
      </c>
      <c r="AN436" s="10" t="str">
        <f t="shared" si="286"/>
        <v/>
      </c>
      <c r="AO436" s="10">
        <f t="shared" si="287"/>
        <v>2</v>
      </c>
      <c r="AP436" s="11" t="str">
        <f t="shared" si="318"/>
        <v>成長</v>
      </c>
      <c r="AQ436" s="11" t="str">
        <f t="shared" si="318"/>
        <v>市場P</v>
      </c>
      <c r="AR436" s="11" t="str">
        <f t="shared" si="318"/>
        <v>割安</v>
      </c>
      <c r="AS436" s="11" t="str">
        <f t="shared" si="318"/>
        <v>コア</v>
      </c>
      <c r="AT436" s="11" t="str">
        <f t="shared" si="318"/>
        <v>小型</v>
      </c>
      <c r="AU436" s="10">
        <f t="shared" si="306"/>
        <v>34.03</v>
      </c>
      <c r="AV436" s="10">
        <f t="shared" si="307"/>
        <v>30.81</v>
      </c>
      <c r="AW436" s="10">
        <f t="shared" si="308"/>
        <v>28.18</v>
      </c>
      <c r="AX436" s="10">
        <f t="shared" si="309"/>
        <v>27.9</v>
      </c>
      <c r="AY436" s="10">
        <f t="shared" si="310"/>
        <v>27.23</v>
      </c>
      <c r="AZ436" s="10">
        <f t="shared" si="288"/>
        <v>0.32179005070065436</v>
      </c>
      <c r="BA436" s="10">
        <f t="shared" si="289"/>
        <v>3.8456455662746247</v>
      </c>
      <c r="BB436" s="10">
        <f t="shared" si="290"/>
        <v>1.9522670701352052</v>
      </c>
      <c r="BC436" s="10">
        <f t="shared" si="291"/>
        <v>2.0217015350239675</v>
      </c>
      <c r="BD436" s="10"/>
      <c r="BE436" s="10">
        <f t="shared" si="311"/>
        <v>2.1507047392532286</v>
      </c>
      <c r="BF436" s="10">
        <f t="shared" si="292"/>
        <v>5</v>
      </c>
      <c r="BG436" s="10">
        <f t="shared" si="293"/>
        <v>1</v>
      </c>
      <c r="BH436" s="10">
        <f t="shared" si="294"/>
        <v>4</v>
      </c>
      <c r="BI436" s="10">
        <f t="shared" si="295"/>
        <v>3</v>
      </c>
      <c r="BJ436" s="10" t="str">
        <f t="shared" si="296"/>
        <v/>
      </c>
      <c r="BK436" s="10">
        <f t="shared" si="297"/>
        <v>2</v>
      </c>
      <c r="BL436" s="3" t="str">
        <f t="shared" si="317"/>
        <v>成長</v>
      </c>
      <c r="BM436" s="3" t="str">
        <f t="shared" si="317"/>
        <v>市場P</v>
      </c>
      <c r="BN436" s="3" t="str">
        <f t="shared" si="317"/>
        <v>小型</v>
      </c>
      <c r="BO436" s="3" t="str">
        <f t="shared" si="317"/>
        <v>コア</v>
      </c>
      <c r="BP436" s="3" t="str">
        <f t="shared" si="317"/>
        <v>割安</v>
      </c>
      <c r="BQ436" s="10">
        <f t="shared" si="298"/>
        <v>3.85</v>
      </c>
      <c r="BR436" s="10">
        <f t="shared" si="299"/>
        <v>2.15</v>
      </c>
      <c r="BS436" s="10">
        <f t="shared" si="300"/>
        <v>2.02</v>
      </c>
      <c r="BT436" s="10">
        <f t="shared" si="301"/>
        <v>1.95</v>
      </c>
      <c r="BU436" s="10">
        <f t="shared" si="302"/>
        <v>0.32</v>
      </c>
    </row>
    <row r="437" spans="1:73" x14ac:dyDescent="0.2">
      <c r="A437" s="1">
        <v>201504</v>
      </c>
      <c r="B437" s="5">
        <v>556.20000000000005</v>
      </c>
      <c r="C437" s="1">
        <v>1217.05</v>
      </c>
      <c r="D437" s="1">
        <v>227.65</v>
      </c>
      <c r="E437" s="1">
        <v>535.36</v>
      </c>
      <c r="F437" s="5">
        <v>1138.06</v>
      </c>
      <c r="G437" s="5">
        <v>238.58</v>
      </c>
      <c r="H437" s="5">
        <v>436.92</v>
      </c>
      <c r="I437" s="1">
        <v>1016.64</v>
      </c>
      <c r="J437" s="5">
        <v>204.97</v>
      </c>
      <c r="K437" s="1">
        <v>741.38</v>
      </c>
      <c r="L437" s="1">
        <v>1210.22</v>
      </c>
      <c r="M437" s="1">
        <v>340.95</v>
      </c>
      <c r="N437" s="1">
        <v>726.36</v>
      </c>
      <c r="O437" s="1">
        <v>1286.82</v>
      </c>
      <c r="P437" s="1">
        <v>297.91000000000003</v>
      </c>
      <c r="Q437" s="5">
        <v>680.16</v>
      </c>
      <c r="R437" s="1">
        <v>1328.2</v>
      </c>
      <c r="S437" s="1">
        <v>228.45</v>
      </c>
      <c r="T437" s="1">
        <v>222.44</v>
      </c>
      <c r="U437" s="1">
        <v>329.31</v>
      </c>
      <c r="V437" s="1">
        <v>83.47</v>
      </c>
      <c r="W437" s="1">
        <v>256.02999999999997</v>
      </c>
      <c r="X437" s="1">
        <v>348.75</v>
      </c>
      <c r="Y437" s="1">
        <v>90.39</v>
      </c>
      <c r="Z437" s="5">
        <v>1561.98</v>
      </c>
      <c r="AA437" s="1">
        <v>1998.94</v>
      </c>
      <c r="AB437" s="1">
        <v>1142.83</v>
      </c>
      <c r="AC437" s="56">
        <f t="shared" si="278"/>
        <v>42095</v>
      </c>
      <c r="AD437" s="10">
        <f t="shared" si="279"/>
        <v>40.57759770739662</v>
      </c>
      <c r="AE437" s="10">
        <f t="shared" si="280"/>
        <v>40.473386716910028</v>
      </c>
      <c r="AF437" s="10">
        <f t="shared" si="281"/>
        <v>38.916444105303327</v>
      </c>
      <c r="AG437" s="10">
        <f t="shared" si="305"/>
        <v>33.708152312803463</v>
      </c>
      <c r="AH437" s="10"/>
      <c r="AI437" s="10">
        <f t="shared" si="314"/>
        <v>39.716984507495788</v>
      </c>
      <c r="AJ437" s="10">
        <f t="shared" si="282"/>
        <v>1</v>
      </c>
      <c r="AK437" s="10">
        <f t="shared" si="283"/>
        <v>2</v>
      </c>
      <c r="AL437" s="10">
        <f t="shared" si="284"/>
        <v>4</v>
      </c>
      <c r="AM437" s="10">
        <f t="shared" si="285"/>
        <v>5</v>
      </c>
      <c r="AN437" s="10" t="str">
        <f t="shared" si="286"/>
        <v/>
      </c>
      <c r="AO437" s="10">
        <f t="shared" si="287"/>
        <v>3</v>
      </c>
      <c r="AP437" s="11" t="str">
        <f t="shared" si="318"/>
        <v>割安</v>
      </c>
      <c r="AQ437" s="11" t="str">
        <f t="shared" si="318"/>
        <v>成長</v>
      </c>
      <c r="AR437" s="11" t="str">
        <f t="shared" si="318"/>
        <v>市場P</v>
      </c>
      <c r="AS437" s="11" t="str">
        <f t="shared" si="318"/>
        <v>コア</v>
      </c>
      <c r="AT437" s="11" t="str">
        <f t="shared" si="318"/>
        <v>小型</v>
      </c>
      <c r="AU437" s="10">
        <f t="shared" si="306"/>
        <v>40.58</v>
      </c>
      <c r="AV437" s="10">
        <f t="shared" si="307"/>
        <v>40.47</v>
      </c>
      <c r="AW437" s="10">
        <f t="shared" si="308"/>
        <v>39.72</v>
      </c>
      <c r="AX437" s="10">
        <f t="shared" si="309"/>
        <v>38.92</v>
      </c>
      <c r="AY437" s="10">
        <f t="shared" si="310"/>
        <v>33.71</v>
      </c>
      <c r="AZ437" s="10">
        <f t="shared" si="288"/>
        <v>6.116778248139787</v>
      </c>
      <c r="BA437" s="10">
        <f t="shared" si="289"/>
        <v>1.2047170611690916</v>
      </c>
      <c r="BB437" s="10">
        <f t="shared" si="290"/>
        <v>4.5813586097946501</v>
      </c>
      <c r="BC437" s="10">
        <f t="shared" si="291"/>
        <v>2.0311421799525942</v>
      </c>
      <c r="BD437" s="10"/>
      <c r="BE437" s="10">
        <f t="shared" si="311"/>
        <v>3.3185387052605764</v>
      </c>
      <c r="BF437" s="10">
        <f t="shared" si="292"/>
        <v>1</v>
      </c>
      <c r="BG437" s="10">
        <f t="shared" si="293"/>
        <v>5</v>
      </c>
      <c r="BH437" s="10">
        <f t="shared" si="294"/>
        <v>2</v>
      </c>
      <c r="BI437" s="10">
        <f t="shared" si="295"/>
        <v>4</v>
      </c>
      <c r="BJ437" s="10" t="str">
        <f t="shared" si="296"/>
        <v/>
      </c>
      <c r="BK437" s="10">
        <f t="shared" si="297"/>
        <v>3</v>
      </c>
      <c r="BL437" s="3" t="str">
        <f t="shared" si="317"/>
        <v>割安</v>
      </c>
      <c r="BM437" s="3" t="str">
        <f t="shared" si="317"/>
        <v>コア</v>
      </c>
      <c r="BN437" s="3" t="str">
        <f t="shared" si="317"/>
        <v>市場P</v>
      </c>
      <c r="BO437" s="3" t="str">
        <f t="shared" si="317"/>
        <v>小型</v>
      </c>
      <c r="BP437" s="3" t="str">
        <f t="shared" si="317"/>
        <v>成長</v>
      </c>
      <c r="BQ437" s="10">
        <f t="shared" si="298"/>
        <v>6.12</v>
      </c>
      <c r="BR437" s="10">
        <f t="shared" si="299"/>
        <v>4.58</v>
      </c>
      <c r="BS437" s="10">
        <f t="shared" si="300"/>
        <v>3.32</v>
      </c>
      <c r="BT437" s="10">
        <f t="shared" si="301"/>
        <v>2.0299999999999998</v>
      </c>
      <c r="BU437" s="10">
        <f t="shared" si="302"/>
        <v>1.2</v>
      </c>
    </row>
    <row r="438" spans="1:73" x14ac:dyDescent="0.2">
      <c r="A438" s="1">
        <v>201505</v>
      </c>
      <c r="B438" s="5">
        <v>584.94000000000005</v>
      </c>
      <c r="C438" s="1">
        <v>1298.9000000000001</v>
      </c>
      <c r="D438" s="1">
        <v>235.9</v>
      </c>
      <c r="E438" s="1">
        <v>563.30999999999995</v>
      </c>
      <c r="F438" s="5">
        <v>1218.52</v>
      </c>
      <c r="G438" s="5">
        <v>247.02</v>
      </c>
      <c r="H438" s="5">
        <v>459.33</v>
      </c>
      <c r="I438" s="1">
        <v>1087.56</v>
      </c>
      <c r="J438" s="5">
        <v>212.17</v>
      </c>
      <c r="K438" s="1">
        <v>781.02</v>
      </c>
      <c r="L438" s="1">
        <v>1297.28</v>
      </c>
      <c r="M438" s="1">
        <v>353.13</v>
      </c>
      <c r="N438" s="1">
        <v>764.16</v>
      </c>
      <c r="O438" s="1">
        <v>1370.5</v>
      </c>
      <c r="P438" s="1">
        <v>309.08</v>
      </c>
      <c r="Q438" s="5">
        <v>712.88</v>
      </c>
      <c r="R438" s="1">
        <v>1394.88</v>
      </c>
      <c r="S438" s="1">
        <v>238.6</v>
      </c>
      <c r="T438" s="1">
        <v>234.24</v>
      </c>
      <c r="U438" s="1">
        <v>347.12</v>
      </c>
      <c r="V438" s="1">
        <v>87.74</v>
      </c>
      <c r="W438" s="1">
        <v>266.20999999999998</v>
      </c>
      <c r="X438" s="1">
        <v>364.08</v>
      </c>
      <c r="Y438" s="1">
        <v>93.25</v>
      </c>
      <c r="Z438" s="5">
        <v>1643.32</v>
      </c>
      <c r="AA438" s="1">
        <v>2135.12</v>
      </c>
      <c r="AB438" s="1">
        <v>1184.3800000000001</v>
      </c>
      <c r="AC438" s="56">
        <f t="shared" si="278"/>
        <v>42125</v>
      </c>
      <c r="AD438" s="10">
        <f t="shared" si="279"/>
        <v>44.858413181483158</v>
      </c>
      <c r="AE438" s="10">
        <f t="shared" si="280"/>
        <v>40.864507299270073</v>
      </c>
      <c r="AF438" s="10">
        <f t="shared" si="281"/>
        <v>41.293180350056915</v>
      </c>
      <c r="AG438" s="10">
        <f t="shared" si="305"/>
        <v>36.713715863761863</v>
      </c>
      <c r="AH438" s="10"/>
      <c r="AI438" s="10">
        <f t="shared" si="314"/>
        <v>42.124972972972976</v>
      </c>
      <c r="AJ438" s="10">
        <f t="shared" si="282"/>
        <v>1</v>
      </c>
      <c r="AK438" s="10">
        <f t="shared" si="283"/>
        <v>4</v>
      </c>
      <c r="AL438" s="10">
        <f t="shared" si="284"/>
        <v>3</v>
      </c>
      <c r="AM438" s="10">
        <f t="shared" si="285"/>
        <v>5</v>
      </c>
      <c r="AN438" s="10" t="str">
        <f t="shared" si="286"/>
        <v/>
      </c>
      <c r="AO438" s="10">
        <f t="shared" si="287"/>
        <v>2</v>
      </c>
      <c r="AP438" s="11" t="str">
        <f t="shared" si="318"/>
        <v>割安</v>
      </c>
      <c r="AQ438" s="11" t="str">
        <f t="shared" si="318"/>
        <v>市場P</v>
      </c>
      <c r="AR438" s="11" t="str">
        <f t="shared" si="318"/>
        <v>コア</v>
      </c>
      <c r="AS438" s="11" t="str">
        <f t="shared" si="318"/>
        <v>成長</v>
      </c>
      <c r="AT438" s="11" t="str">
        <f t="shared" si="318"/>
        <v>小型</v>
      </c>
      <c r="AU438" s="10">
        <f t="shared" si="306"/>
        <v>44.86</v>
      </c>
      <c r="AV438" s="10">
        <f t="shared" si="307"/>
        <v>42.12</v>
      </c>
      <c r="AW438" s="10">
        <f t="shared" si="308"/>
        <v>41.29</v>
      </c>
      <c r="AX438" s="10">
        <f t="shared" si="309"/>
        <v>40.86</v>
      </c>
      <c r="AY438" s="10">
        <f t="shared" si="310"/>
        <v>36.71</v>
      </c>
      <c r="AZ438" s="10">
        <f t="shared" si="288"/>
        <v>7.0699260144456488</v>
      </c>
      <c r="BA438" s="10">
        <f t="shared" si="289"/>
        <v>3.53759745158857</v>
      </c>
      <c r="BB438" s="10">
        <f t="shared" si="290"/>
        <v>5.1290854160944699</v>
      </c>
      <c r="BC438" s="10">
        <f t="shared" si="291"/>
        <v>4.8106327922841752</v>
      </c>
      <c r="BD438" s="10"/>
      <c r="BE438" s="10">
        <f t="shared" si="311"/>
        <v>5.2074930536882613</v>
      </c>
      <c r="BF438" s="10">
        <f t="shared" si="292"/>
        <v>1</v>
      </c>
      <c r="BG438" s="10">
        <f t="shared" si="293"/>
        <v>5</v>
      </c>
      <c r="BH438" s="10">
        <f t="shared" si="294"/>
        <v>3</v>
      </c>
      <c r="BI438" s="10">
        <f t="shared" si="295"/>
        <v>4</v>
      </c>
      <c r="BJ438" s="10" t="str">
        <f t="shared" si="296"/>
        <v/>
      </c>
      <c r="BK438" s="10">
        <f t="shared" si="297"/>
        <v>2</v>
      </c>
      <c r="BL438" s="3" t="str">
        <f t="shared" si="317"/>
        <v>割安</v>
      </c>
      <c r="BM438" s="3" t="str">
        <f t="shared" si="317"/>
        <v>市場P</v>
      </c>
      <c r="BN438" s="3" t="str">
        <f t="shared" si="317"/>
        <v>コア</v>
      </c>
      <c r="BO438" s="3" t="str">
        <f t="shared" si="317"/>
        <v>小型</v>
      </c>
      <c r="BP438" s="3" t="str">
        <f t="shared" si="317"/>
        <v>成長</v>
      </c>
      <c r="BQ438" s="10">
        <f t="shared" si="298"/>
        <v>7.07</v>
      </c>
      <c r="BR438" s="10">
        <f t="shared" si="299"/>
        <v>5.21</v>
      </c>
      <c r="BS438" s="10">
        <f t="shared" si="300"/>
        <v>5.13</v>
      </c>
      <c r="BT438" s="10">
        <f t="shared" si="301"/>
        <v>4.8099999999999996</v>
      </c>
      <c r="BU438" s="10">
        <f t="shared" si="302"/>
        <v>3.54</v>
      </c>
    </row>
    <row r="439" spans="1:73" x14ac:dyDescent="0.2">
      <c r="A439" s="1">
        <v>201506</v>
      </c>
      <c r="B439" s="5">
        <v>570.5</v>
      </c>
      <c r="C439" s="1">
        <v>1259.3900000000001</v>
      </c>
      <c r="D439" s="1">
        <v>231.45</v>
      </c>
      <c r="E439" s="1">
        <v>547.14</v>
      </c>
      <c r="F439" s="5">
        <v>1176.04</v>
      </c>
      <c r="G439" s="5">
        <v>241.36</v>
      </c>
      <c r="H439" s="5">
        <v>443.94</v>
      </c>
      <c r="I439" s="1">
        <v>1047.6199999999999</v>
      </c>
      <c r="J439" s="5">
        <v>205.68</v>
      </c>
      <c r="K439" s="1">
        <v>763.73</v>
      </c>
      <c r="L439" s="1">
        <v>1255.21</v>
      </c>
      <c r="M439" s="1">
        <v>348.92</v>
      </c>
      <c r="N439" s="1">
        <v>752.1</v>
      </c>
      <c r="O439" s="1">
        <v>1336.55</v>
      </c>
      <c r="P439" s="1">
        <v>307.39999999999998</v>
      </c>
      <c r="Q439" s="5">
        <v>714.32</v>
      </c>
      <c r="R439" s="1">
        <v>1383.7</v>
      </c>
      <c r="S439" s="1">
        <v>243.29</v>
      </c>
      <c r="T439" s="1">
        <v>234.32</v>
      </c>
      <c r="U439" s="1">
        <v>342.73</v>
      </c>
      <c r="V439" s="1">
        <v>89.66</v>
      </c>
      <c r="W439" s="1">
        <v>267.51</v>
      </c>
      <c r="X439" s="1">
        <v>363.9</v>
      </c>
      <c r="Y439" s="1">
        <v>94.69</v>
      </c>
      <c r="Z439" s="5">
        <v>1601.6</v>
      </c>
      <c r="AA439" s="1">
        <v>2068.5</v>
      </c>
      <c r="AB439" s="1">
        <v>1161.26</v>
      </c>
      <c r="AC439" s="56">
        <f t="shared" si="278"/>
        <v>42156</v>
      </c>
      <c r="AD439" s="10">
        <f t="shared" si="279"/>
        <v>33.052755433368411</v>
      </c>
      <c r="AE439" s="10">
        <f t="shared" si="280"/>
        <v>31.545672552866822</v>
      </c>
      <c r="AF439" s="10">
        <f t="shared" si="281"/>
        <v>30.570588235294128</v>
      </c>
      <c r="AG439" s="10">
        <f t="shared" si="305"/>
        <v>28.343245234202353</v>
      </c>
      <c r="AH439" s="10"/>
      <c r="AI439" s="10">
        <f t="shared" si="314"/>
        <v>31.825439939420864</v>
      </c>
      <c r="AJ439" s="10">
        <f t="shared" si="282"/>
        <v>1</v>
      </c>
      <c r="AK439" s="10">
        <f t="shared" si="283"/>
        <v>3</v>
      </c>
      <c r="AL439" s="10">
        <f t="shared" si="284"/>
        <v>4</v>
      </c>
      <c r="AM439" s="10">
        <f t="shared" si="285"/>
        <v>5</v>
      </c>
      <c r="AN439" s="10" t="str">
        <f t="shared" si="286"/>
        <v/>
      </c>
      <c r="AO439" s="10">
        <f t="shared" si="287"/>
        <v>2</v>
      </c>
      <c r="AP439" s="11" t="str">
        <f t="shared" si="318"/>
        <v>割安</v>
      </c>
      <c r="AQ439" s="11" t="str">
        <f t="shared" si="318"/>
        <v>市場P</v>
      </c>
      <c r="AR439" s="11" t="str">
        <f t="shared" si="318"/>
        <v>成長</v>
      </c>
      <c r="AS439" s="11" t="str">
        <f t="shared" si="318"/>
        <v>コア</v>
      </c>
      <c r="AT439" s="11" t="str">
        <f t="shared" si="318"/>
        <v>小型</v>
      </c>
      <c r="AU439" s="10">
        <f t="shared" si="306"/>
        <v>33.049999999999997</v>
      </c>
      <c r="AV439" s="10">
        <f t="shared" si="307"/>
        <v>31.83</v>
      </c>
      <c r="AW439" s="10">
        <f t="shared" si="308"/>
        <v>31.55</v>
      </c>
      <c r="AX439" s="10">
        <f t="shared" si="309"/>
        <v>30.57</v>
      </c>
      <c r="AY439" s="10">
        <f t="shared" si="310"/>
        <v>28.34</v>
      </c>
      <c r="AZ439" s="10">
        <f t="shared" si="288"/>
        <v>-3.4861963693661124</v>
      </c>
      <c r="BA439" s="10">
        <f t="shared" si="289"/>
        <v>-2.2913124443364907</v>
      </c>
      <c r="BB439" s="10">
        <f t="shared" si="290"/>
        <v>-3.350532297041342</v>
      </c>
      <c r="BC439" s="10">
        <f t="shared" si="291"/>
        <v>0.20199753114129582</v>
      </c>
      <c r="BD439" s="10"/>
      <c r="BE439" s="10">
        <f t="shared" si="311"/>
        <v>-2.5387629919918275</v>
      </c>
      <c r="BF439" s="10">
        <f t="shared" si="292"/>
        <v>5</v>
      </c>
      <c r="BG439" s="10">
        <f t="shared" si="293"/>
        <v>2</v>
      </c>
      <c r="BH439" s="10">
        <f t="shared" si="294"/>
        <v>4</v>
      </c>
      <c r="BI439" s="10">
        <f t="shared" si="295"/>
        <v>1</v>
      </c>
      <c r="BJ439" s="10" t="str">
        <f t="shared" si="296"/>
        <v/>
      </c>
      <c r="BK439" s="10">
        <f t="shared" si="297"/>
        <v>3</v>
      </c>
      <c r="BL439" s="3" t="str">
        <f t="shared" si="317"/>
        <v>小型</v>
      </c>
      <c r="BM439" s="3" t="str">
        <f t="shared" si="317"/>
        <v>成長</v>
      </c>
      <c r="BN439" s="3" t="str">
        <f t="shared" si="317"/>
        <v>市場P</v>
      </c>
      <c r="BO439" s="3" t="str">
        <f t="shared" si="317"/>
        <v>コア</v>
      </c>
      <c r="BP439" s="3" t="str">
        <f t="shared" si="317"/>
        <v>割安</v>
      </c>
      <c r="BQ439" s="10">
        <f t="shared" si="298"/>
        <v>0.2</v>
      </c>
      <c r="BR439" s="10">
        <f t="shared" si="299"/>
        <v>-2.29</v>
      </c>
      <c r="BS439" s="10">
        <f t="shared" si="300"/>
        <v>-2.54</v>
      </c>
      <c r="BT439" s="10">
        <f t="shared" si="301"/>
        <v>-3.35</v>
      </c>
      <c r="BU439" s="10">
        <f t="shared" si="302"/>
        <v>-3.49</v>
      </c>
    </row>
    <row r="440" spans="1:73" x14ac:dyDescent="0.2">
      <c r="A440" s="1">
        <v>201507</v>
      </c>
      <c r="B440" s="5">
        <v>580.58000000000004</v>
      </c>
      <c r="C440" s="1">
        <v>1282.58</v>
      </c>
      <c r="D440" s="1">
        <v>235.37</v>
      </c>
      <c r="E440" s="1">
        <v>557.12</v>
      </c>
      <c r="F440" s="5">
        <v>1201.83</v>
      </c>
      <c r="G440" s="5">
        <v>244.93</v>
      </c>
      <c r="H440" s="5">
        <v>447.83</v>
      </c>
      <c r="I440" s="1">
        <v>1066.07</v>
      </c>
      <c r="J440" s="5">
        <v>205.83</v>
      </c>
      <c r="K440" s="1">
        <v>787.43</v>
      </c>
      <c r="L440" s="1">
        <v>1289.76</v>
      </c>
      <c r="M440" s="1">
        <v>360.94</v>
      </c>
      <c r="N440" s="1">
        <v>772.03</v>
      </c>
      <c r="O440" s="1">
        <v>1362.11</v>
      </c>
      <c r="P440" s="1">
        <v>318.08999999999997</v>
      </c>
      <c r="Q440" s="5">
        <v>724.36</v>
      </c>
      <c r="R440" s="1">
        <v>1385.37</v>
      </c>
      <c r="S440" s="1">
        <v>252.05</v>
      </c>
      <c r="T440" s="1">
        <v>237.75</v>
      </c>
      <c r="U440" s="1">
        <v>342.99</v>
      </c>
      <c r="V440" s="1">
        <v>92.95</v>
      </c>
      <c r="W440" s="1">
        <v>271</v>
      </c>
      <c r="X440" s="1">
        <v>364.6</v>
      </c>
      <c r="Y440" s="1">
        <v>97.97</v>
      </c>
      <c r="Z440" s="5">
        <v>1629.89</v>
      </c>
      <c r="AA440" s="1">
        <v>2107.5100000000002</v>
      </c>
      <c r="AB440" s="1">
        <v>1180.3800000000001</v>
      </c>
      <c r="AC440" s="56">
        <f t="shared" si="278"/>
        <v>42186</v>
      </c>
      <c r="AD440" s="10">
        <f t="shared" si="279"/>
        <v>33.621293485874389</v>
      </c>
      <c r="AE440" s="10">
        <f t="shared" si="280"/>
        <v>29.984609669373242</v>
      </c>
      <c r="AF440" s="10">
        <f t="shared" si="281"/>
        <v>29.311041811041804</v>
      </c>
      <c r="AG440" s="10">
        <f t="shared" si="305"/>
        <v>28.001413677328159</v>
      </c>
      <c r="AH440" s="10"/>
      <c r="AI440" s="10">
        <f t="shared" si="314"/>
        <v>31.300852304767446</v>
      </c>
      <c r="AJ440" s="10">
        <f t="shared" si="282"/>
        <v>1</v>
      </c>
      <c r="AK440" s="10">
        <f t="shared" si="283"/>
        <v>3</v>
      </c>
      <c r="AL440" s="10">
        <f t="shared" si="284"/>
        <v>4</v>
      </c>
      <c r="AM440" s="10">
        <f t="shared" si="285"/>
        <v>5</v>
      </c>
      <c r="AN440" s="10" t="str">
        <f t="shared" si="286"/>
        <v/>
      </c>
      <c r="AO440" s="10">
        <f t="shared" si="287"/>
        <v>2</v>
      </c>
      <c r="AP440" s="11" t="str">
        <f t="shared" si="318"/>
        <v>割安</v>
      </c>
      <c r="AQ440" s="11" t="str">
        <f t="shared" si="318"/>
        <v>市場P</v>
      </c>
      <c r="AR440" s="11" t="str">
        <f t="shared" si="318"/>
        <v>成長</v>
      </c>
      <c r="AS440" s="11" t="str">
        <f t="shared" si="318"/>
        <v>コア</v>
      </c>
      <c r="AT440" s="11" t="str">
        <f t="shared" si="318"/>
        <v>小型</v>
      </c>
      <c r="AU440" s="10">
        <f t="shared" si="306"/>
        <v>33.619999999999997</v>
      </c>
      <c r="AV440" s="10">
        <f t="shared" si="307"/>
        <v>31.3</v>
      </c>
      <c r="AW440" s="10">
        <f t="shared" si="308"/>
        <v>29.98</v>
      </c>
      <c r="AX440" s="10">
        <f t="shared" si="309"/>
        <v>29.31</v>
      </c>
      <c r="AY440" s="10">
        <f t="shared" si="310"/>
        <v>28</v>
      </c>
      <c r="AZ440" s="10">
        <f t="shared" si="288"/>
        <v>2.1929526206591499</v>
      </c>
      <c r="BA440" s="10">
        <f t="shared" si="289"/>
        <v>1.4791183294663446</v>
      </c>
      <c r="BB440" s="10">
        <f t="shared" si="290"/>
        <v>0.87624453755010823</v>
      </c>
      <c r="BC440" s="10">
        <f t="shared" si="291"/>
        <v>1.4055325344383363</v>
      </c>
      <c r="BD440" s="10"/>
      <c r="BE440" s="10">
        <f t="shared" si="311"/>
        <v>1.7663586413586563</v>
      </c>
      <c r="BF440" s="10">
        <f t="shared" si="292"/>
        <v>1</v>
      </c>
      <c r="BG440" s="10">
        <f t="shared" si="293"/>
        <v>3</v>
      </c>
      <c r="BH440" s="10">
        <f t="shared" si="294"/>
        <v>5</v>
      </c>
      <c r="BI440" s="10">
        <f t="shared" si="295"/>
        <v>4</v>
      </c>
      <c r="BJ440" s="10" t="str">
        <f t="shared" si="296"/>
        <v/>
      </c>
      <c r="BK440" s="10">
        <f t="shared" si="297"/>
        <v>2</v>
      </c>
      <c r="BL440" s="3" t="str">
        <f t="shared" si="317"/>
        <v>割安</v>
      </c>
      <c r="BM440" s="3" t="str">
        <f t="shared" si="317"/>
        <v>市場P</v>
      </c>
      <c r="BN440" s="3" t="str">
        <f t="shared" si="317"/>
        <v>成長</v>
      </c>
      <c r="BO440" s="3" t="str">
        <f t="shared" si="317"/>
        <v>小型</v>
      </c>
      <c r="BP440" s="3" t="str">
        <f t="shared" si="317"/>
        <v>コア</v>
      </c>
      <c r="BQ440" s="10">
        <f t="shared" si="298"/>
        <v>2.19</v>
      </c>
      <c r="BR440" s="10">
        <f t="shared" si="299"/>
        <v>1.77</v>
      </c>
      <c r="BS440" s="10">
        <f t="shared" si="300"/>
        <v>1.48</v>
      </c>
      <c r="BT440" s="10">
        <f t="shared" si="301"/>
        <v>1.41</v>
      </c>
      <c r="BU440" s="10">
        <f t="shared" si="302"/>
        <v>0.88</v>
      </c>
    </row>
    <row r="441" spans="1:73" x14ac:dyDescent="0.2">
      <c r="A441" s="1">
        <v>201508</v>
      </c>
      <c r="B441" s="5">
        <v>537.80999999999995</v>
      </c>
      <c r="C441" s="1">
        <v>1183.3900000000001</v>
      </c>
      <c r="D441" s="1">
        <v>218.91</v>
      </c>
      <c r="E441" s="1">
        <v>514.26</v>
      </c>
      <c r="F441" s="5">
        <v>1103.25</v>
      </c>
      <c r="G441" s="5">
        <v>227.26</v>
      </c>
      <c r="H441" s="5">
        <v>411.5</v>
      </c>
      <c r="I441" s="1">
        <v>973.69</v>
      </c>
      <c r="J441" s="5">
        <v>190.18</v>
      </c>
      <c r="K441" s="1">
        <v>731.22</v>
      </c>
      <c r="L441" s="1">
        <v>1191.69</v>
      </c>
      <c r="M441" s="1">
        <v>336.79</v>
      </c>
      <c r="N441" s="1">
        <v>720.76</v>
      </c>
      <c r="O441" s="1">
        <v>1268.02</v>
      </c>
      <c r="P441" s="1">
        <v>297.91000000000003</v>
      </c>
      <c r="Q441" s="5">
        <v>686.29</v>
      </c>
      <c r="R441" s="1">
        <v>1310.8</v>
      </c>
      <c r="S441" s="1">
        <v>239.33</v>
      </c>
      <c r="T441" s="1">
        <v>224.79</v>
      </c>
      <c r="U441" s="1">
        <v>322.48</v>
      </c>
      <c r="V441" s="1">
        <v>88.64</v>
      </c>
      <c r="W441" s="1">
        <v>257.66000000000003</v>
      </c>
      <c r="X441" s="1">
        <v>348.46</v>
      </c>
      <c r="Y441" s="1">
        <v>92.24</v>
      </c>
      <c r="Z441" s="5">
        <v>1509.14</v>
      </c>
      <c r="AA441" s="1">
        <v>1942.77</v>
      </c>
      <c r="AB441" s="1">
        <v>1097.75</v>
      </c>
      <c r="AC441" s="56">
        <f t="shared" si="278"/>
        <v>42217</v>
      </c>
      <c r="AD441" s="10">
        <f t="shared" si="279"/>
        <v>23.991323697992772</v>
      </c>
      <c r="AE441" s="10">
        <f t="shared" si="280"/>
        <v>22.110579764655292</v>
      </c>
      <c r="AF441" s="10">
        <f t="shared" si="281"/>
        <v>20.784290704159215</v>
      </c>
      <c r="AG441" s="10">
        <f t="shared" si="305"/>
        <v>20.59852039292176</v>
      </c>
      <c r="AH441" s="10"/>
      <c r="AI441" s="10">
        <f t="shared" si="314"/>
        <v>22.728233820730924</v>
      </c>
      <c r="AJ441" s="10">
        <f t="shared" si="282"/>
        <v>1</v>
      </c>
      <c r="AK441" s="10">
        <f t="shared" si="283"/>
        <v>3</v>
      </c>
      <c r="AL441" s="10">
        <f t="shared" si="284"/>
        <v>4</v>
      </c>
      <c r="AM441" s="10">
        <f t="shared" si="285"/>
        <v>5</v>
      </c>
      <c r="AN441" s="10" t="str">
        <f t="shared" si="286"/>
        <v/>
      </c>
      <c r="AO441" s="10">
        <f t="shared" si="287"/>
        <v>2</v>
      </c>
      <c r="AP441" s="11" t="str">
        <f t="shared" si="318"/>
        <v>割安</v>
      </c>
      <c r="AQ441" s="11" t="str">
        <f t="shared" si="318"/>
        <v>市場P</v>
      </c>
      <c r="AR441" s="11" t="str">
        <f t="shared" si="318"/>
        <v>成長</v>
      </c>
      <c r="AS441" s="11" t="str">
        <f t="shared" si="318"/>
        <v>コア</v>
      </c>
      <c r="AT441" s="11" t="str">
        <f t="shared" si="318"/>
        <v>小型</v>
      </c>
      <c r="AU441" s="10">
        <f t="shared" si="306"/>
        <v>23.99</v>
      </c>
      <c r="AV441" s="10">
        <f t="shared" si="307"/>
        <v>22.73</v>
      </c>
      <c r="AW441" s="10">
        <f t="shared" si="308"/>
        <v>22.11</v>
      </c>
      <c r="AX441" s="10">
        <f t="shared" si="309"/>
        <v>20.78</v>
      </c>
      <c r="AY441" s="10">
        <f t="shared" si="310"/>
        <v>20.6</v>
      </c>
      <c r="AZ441" s="10">
        <f t="shared" si="288"/>
        <v>-8.202491200918594</v>
      </c>
      <c r="BA441" s="10">
        <f t="shared" si="289"/>
        <v>-7.2143061282815557</v>
      </c>
      <c r="BB441" s="10">
        <f t="shared" si="290"/>
        <v>-8.1124533863296318</v>
      </c>
      <c r="BC441" s="10">
        <f t="shared" si="291"/>
        <v>-5.2556739742669496</v>
      </c>
      <c r="BD441" s="10"/>
      <c r="BE441" s="10">
        <f t="shared" si="311"/>
        <v>-7.4084754185865354</v>
      </c>
      <c r="BF441" s="10">
        <f t="shared" si="292"/>
        <v>5</v>
      </c>
      <c r="BG441" s="10">
        <f t="shared" si="293"/>
        <v>2</v>
      </c>
      <c r="BH441" s="10">
        <f t="shared" si="294"/>
        <v>4</v>
      </c>
      <c r="BI441" s="10">
        <f t="shared" si="295"/>
        <v>1</v>
      </c>
      <c r="BJ441" s="10" t="str">
        <f t="shared" si="296"/>
        <v/>
      </c>
      <c r="BK441" s="10">
        <f t="shared" si="297"/>
        <v>3</v>
      </c>
      <c r="BL441" s="3" t="str">
        <f t="shared" si="317"/>
        <v>小型</v>
      </c>
      <c r="BM441" s="3" t="str">
        <f t="shared" si="317"/>
        <v>成長</v>
      </c>
      <c r="BN441" s="3" t="str">
        <f t="shared" si="317"/>
        <v>市場P</v>
      </c>
      <c r="BO441" s="3" t="str">
        <f t="shared" si="317"/>
        <v>コア</v>
      </c>
      <c r="BP441" s="3" t="str">
        <f t="shared" si="317"/>
        <v>割安</v>
      </c>
      <c r="BQ441" s="10">
        <f t="shared" si="298"/>
        <v>-5.26</v>
      </c>
      <c r="BR441" s="10">
        <f t="shared" si="299"/>
        <v>-7.21</v>
      </c>
      <c r="BS441" s="10">
        <f t="shared" si="300"/>
        <v>-7.41</v>
      </c>
      <c r="BT441" s="10">
        <f t="shared" si="301"/>
        <v>-8.11</v>
      </c>
      <c r="BU441" s="10">
        <f t="shared" si="302"/>
        <v>-8.1999999999999993</v>
      </c>
    </row>
    <row r="442" spans="1:73" x14ac:dyDescent="0.2">
      <c r="A442" s="1">
        <v>201509</v>
      </c>
      <c r="B442" s="5">
        <v>497.5</v>
      </c>
      <c r="C442" s="1">
        <v>1099.97</v>
      </c>
      <c r="D442" s="1">
        <v>201.52</v>
      </c>
      <c r="E442" s="1">
        <v>473.57</v>
      </c>
      <c r="F442" s="5">
        <v>1019.52</v>
      </c>
      <c r="G442" s="5">
        <v>208.59</v>
      </c>
      <c r="H442" s="5">
        <v>375.91</v>
      </c>
      <c r="I442" s="1">
        <v>891.65</v>
      </c>
      <c r="J442" s="5">
        <v>173.35</v>
      </c>
      <c r="K442" s="1">
        <v>680.38</v>
      </c>
      <c r="L442" s="1">
        <v>1113.96</v>
      </c>
      <c r="M442" s="1">
        <v>312</v>
      </c>
      <c r="N442" s="1">
        <v>674.68</v>
      </c>
      <c r="O442" s="1">
        <v>1193.79</v>
      </c>
      <c r="P442" s="1">
        <v>277.10000000000002</v>
      </c>
      <c r="Q442" s="5">
        <v>652.89</v>
      </c>
      <c r="R442" s="1">
        <v>1252.83</v>
      </c>
      <c r="S442" s="1">
        <v>225.94</v>
      </c>
      <c r="T442" s="1">
        <v>213.01</v>
      </c>
      <c r="U442" s="1">
        <v>307.83</v>
      </c>
      <c r="V442" s="1">
        <v>83.05</v>
      </c>
      <c r="W442" s="1">
        <v>246.79</v>
      </c>
      <c r="X442" s="1">
        <v>333.71</v>
      </c>
      <c r="Y442" s="1">
        <v>88.37</v>
      </c>
      <c r="Z442" s="5">
        <v>1394.94</v>
      </c>
      <c r="AA442" s="1">
        <v>1804.38</v>
      </c>
      <c r="AB442" s="1">
        <v>1009.85</v>
      </c>
      <c r="AC442" s="56">
        <f t="shared" si="278"/>
        <v>42248</v>
      </c>
      <c r="AD442" s="10">
        <f t="shared" si="279"/>
        <v>10.310204169957693</v>
      </c>
      <c r="AE442" s="10">
        <f t="shared" si="280"/>
        <v>5.9639319278638636</v>
      </c>
      <c r="AF442" s="10">
        <f t="shared" si="281"/>
        <v>4.3498778592049758</v>
      </c>
      <c r="AG442" s="10">
        <f t="shared" si="305"/>
        <v>11.989914063706063</v>
      </c>
      <c r="AH442" s="10"/>
      <c r="AI442" s="10">
        <f t="shared" si="314"/>
        <v>8.5345263567399456</v>
      </c>
      <c r="AJ442" s="10">
        <f t="shared" si="282"/>
        <v>2</v>
      </c>
      <c r="AK442" s="10">
        <f t="shared" si="283"/>
        <v>4</v>
      </c>
      <c r="AL442" s="10">
        <f t="shared" si="284"/>
        <v>5</v>
      </c>
      <c r="AM442" s="10">
        <f t="shared" si="285"/>
        <v>1</v>
      </c>
      <c r="AN442" s="10" t="str">
        <f t="shared" si="286"/>
        <v/>
      </c>
      <c r="AO442" s="10">
        <f t="shared" si="287"/>
        <v>3</v>
      </c>
      <c r="AP442" s="11" t="str">
        <f t="shared" si="318"/>
        <v>小型</v>
      </c>
      <c r="AQ442" s="11" t="str">
        <f t="shared" si="318"/>
        <v>割安</v>
      </c>
      <c r="AR442" s="11" t="str">
        <f t="shared" si="318"/>
        <v>市場P</v>
      </c>
      <c r="AS442" s="11" t="str">
        <f t="shared" si="318"/>
        <v>成長</v>
      </c>
      <c r="AT442" s="11" t="str">
        <f t="shared" si="318"/>
        <v>コア</v>
      </c>
      <c r="AU442" s="10">
        <f t="shared" si="306"/>
        <v>11.99</v>
      </c>
      <c r="AV442" s="10">
        <f t="shared" si="307"/>
        <v>10.31</v>
      </c>
      <c r="AW442" s="10">
        <f t="shared" si="308"/>
        <v>8.5299999999999994</v>
      </c>
      <c r="AX442" s="10">
        <f t="shared" si="309"/>
        <v>5.96</v>
      </c>
      <c r="AY442" s="10">
        <f t="shared" si="310"/>
        <v>4.3499999999999996</v>
      </c>
      <c r="AZ442" s="10">
        <f t="shared" si="288"/>
        <v>-7.5893949694085698</v>
      </c>
      <c r="BA442" s="10">
        <f t="shared" si="289"/>
        <v>-8.2152600545630445</v>
      </c>
      <c r="BB442" s="10">
        <f t="shared" si="290"/>
        <v>-8.6488456865127521</v>
      </c>
      <c r="BC442" s="10">
        <f t="shared" si="291"/>
        <v>-4.8667472934182276</v>
      </c>
      <c r="BD442" s="10"/>
      <c r="BE442" s="10">
        <f t="shared" si="311"/>
        <v>-7.5672237168188499</v>
      </c>
      <c r="BF442" s="10">
        <f t="shared" si="292"/>
        <v>3</v>
      </c>
      <c r="BG442" s="10">
        <f t="shared" si="293"/>
        <v>4</v>
      </c>
      <c r="BH442" s="10">
        <f t="shared" si="294"/>
        <v>5</v>
      </c>
      <c r="BI442" s="10">
        <f t="shared" si="295"/>
        <v>1</v>
      </c>
      <c r="BJ442" s="10" t="str">
        <f t="shared" si="296"/>
        <v/>
      </c>
      <c r="BK442" s="10">
        <f t="shared" si="297"/>
        <v>2</v>
      </c>
      <c r="BL442" s="3" t="str">
        <f t="shared" si="317"/>
        <v>小型</v>
      </c>
      <c r="BM442" s="3" t="str">
        <f t="shared" si="317"/>
        <v>市場P</v>
      </c>
      <c r="BN442" s="3" t="str">
        <f t="shared" si="317"/>
        <v>割安</v>
      </c>
      <c r="BO442" s="3" t="str">
        <f t="shared" si="317"/>
        <v>成長</v>
      </c>
      <c r="BP442" s="3" t="str">
        <f t="shared" si="317"/>
        <v>コア</v>
      </c>
      <c r="BQ442" s="10">
        <f t="shared" si="298"/>
        <v>-4.87</v>
      </c>
      <c r="BR442" s="10">
        <f t="shared" si="299"/>
        <v>-7.57</v>
      </c>
      <c r="BS442" s="10">
        <f t="shared" si="300"/>
        <v>-7.59</v>
      </c>
      <c r="BT442" s="10">
        <f t="shared" si="301"/>
        <v>-8.2200000000000006</v>
      </c>
      <c r="BU442" s="10">
        <f t="shared" si="302"/>
        <v>-8.65</v>
      </c>
    </row>
    <row r="443" spans="1:73" x14ac:dyDescent="0.2">
      <c r="A443" s="1">
        <v>201510</v>
      </c>
      <c r="B443" s="5">
        <v>549.63</v>
      </c>
      <c r="C443" s="1">
        <v>1212.75</v>
      </c>
      <c r="D443" s="1">
        <v>223.09</v>
      </c>
      <c r="E443" s="1">
        <v>525.74</v>
      </c>
      <c r="F443" s="5">
        <v>1128.56</v>
      </c>
      <c r="G443" s="5">
        <v>232.19</v>
      </c>
      <c r="H443" s="5">
        <v>420.51</v>
      </c>
      <c r="I443" s="1">
        <v>990.5</v>
      </c>
      <c r="J443" s="5">
        <v>195.14</v>
      </c>
      <c r="K443" s="1">
        <v>747.95</v>
      </c>
      <c r="L443" s="1">
        <v>1227.6500000000001</v>
      </c>
      <c r="M443" s="1">
        <v>342.16</v>
      </c>
      <c r="N443" s="1">
        <v>736.65</v>
      </c>
      <c r="O443" s="1">
        <v>1307.81</v>
      </c>
      <c r="P443" s="1">
        <v>301.42</v>
      </c>
      <c r="Q443" s="5">
        <v>699.86</v>
      </c>
      <c r="R443" s="1">
        <v>1355.31</v>
      </c>
      <c r="S443" s="1">
        <v>238.5</v>
      </c>
      <c r="T443" s="1">
        <v>230.4</v>
      </c>
      <c r="U443" s="1">
        <v>335.95</v>
      </c>
      <c r="V443" s="1">
        <v>88.6</v>
      </c>
      <c r="W443" s="1">
        <v>260.45999999999998</v>
      </c>
      <c r="X443" s="1">
        <v>356</v>
      </c>
      <c r="Y443" s="1">
        <v>91.36</v>
      </c>
      <c r="Z443" s="5">
        <v>1542.7</v>
      </c>
      <c r="AA443" s="1">
        <v>1991.22</v>
      </c>
      <c r="AB443" s="1">
        <v>1119.22</v>
      </c>
      <c r="AC443" s="56">
        <f t="shared" si="278"/>
        <v>42278</v>
      </c>
      <c r="AD443" s="10">
        <f t="shared" si="279"/>
        <v>22.063229393123287</v>
      </c>
      <c r="AE443" s="10">
        <f t="shared" si="280"/>
        <v>16.228662962406769</v>
      </c>
      <c r="AF443" s="10">
        <f t="shared" si="281"/>
        <v>15.884476534296033</v>
      </c>
      <c r="AG443" s="10">
        <f t="shared" si="305"/>
        <v>20.91359859021096</v>
      </c>
      <c r="AH443" s="10"/>
      <c r="AI443" s="10">
        <f t="shared" si="314"/>
        <v>19.290458773768005</v>
      </c>
      <c r="AJ443" s="10">
        <f t="shared" si="282"/>
        <v>1</v>
      </c>
      <c r="AK443" s="10">
        <f t="shared" si="283"/>
        <v>4</v>
      </c>
      <c r="AL443" s="10">
        <f t="shared" si="284"/>
        <v>5</v>
      </c>
      <c r="AM443" s="10">
        <f t="shared" si="285"/>
        <v>2</v>
      </c>
      <c r="AN443" s="10" t="str">
        <f t="shared" si="286"/>
        <v/>
      </c>
      <c r="AO443" s="10">
        <f t="shared" si="287"/>
        <v>3</v>
      </c>
      <c r="AP443" s="11" t="str">
        <f t="shared" si="318"/>
        <v>割安</v>
      </c>
      <c r="AQ443" s="11" t="str">
        <f t="shared" si="318"/>
        <v>小型</v>
      </c>
      <c r="AR443" s="11" t="str">
        <f t="shared" si="318"/>
        <v>市場P</v>
      </c>
      <c r="AS443" s="11" t="str">
        <f t="shared" si="318"/>
        <v>成長</v>
      </c>
      <c r="AT443" s="11" t="str">
        <f t="shared" si="318"/>
        <v>コア</v>
      </c>
      <c r="AU443" s="10">
        <f t="shared" si="306"/>
        <v>22.06</v>
      </c>
      <c r="AV443" s="10">
        <f t="shared" si="307"/>
        <v>20.91</v>
      </c>
      <c r="AW443" s="10">
        <f t="shared" si="308"/>
        <v>19.29</v>
      </c>
      <c r="AX443" s="10">
        <f t="shared" si="309"/>
        <v>16.23</v>
      </c>
      <c r="AY443" s="10">
        <f t="shared" si="310"/>
        <v>15.88</v>
      </c>
      <c r="AZ443" s="10">
        <f t="shared" si="288"/>
        <v>10.695229127432505</v>
      </c>
      <c r="BA443" s="10">
        <f t="shared" si="289"/>
        <v>11.314061076753434</v>
      </c>
      <c r="BB443" s="10">
        <f t="shared" si="290"/>
        <v>11.864542044638338</v>
      </c>
      <c r="BC443" s="10">
        <f t="shared" si="291"/>
        <v>7.1941674707837411</v>
      </c>
      <c r="BD443" s="10"/>
      <c r="BE443" s="10">
        <f t="shared" si="311"/>
        <v>10.592570289761571</v>
      </c>
      <c r="BF443" s="10">
        <f t="shared" si="292"/>
        <v>3</v>
      </c>
      <c r="BG443" s="10">
        <f t="shared" si="293"/>
        <v>2</v>
      </c>
      <c r="BH443" s="10">
        <f t="shared" si="294"/>
        <v>1</v>
      </c>
      <c r="BI443" s="10">
        <f t="shared" si="295"/>
        <v>5</v>
      </c>
      <c r="BJ443" s="10" t="str">
        <f t="shared" si="296"/>
        <v/>
      </c>
      <c r="BK443" s="10">
        <f t="shared" si="297"/>
        <v>4</v>
      </c>
      <c r="BL443" s="3" t="str">
        <f t="shared" si="317"/>
        <v>コア</v>
      </c>
      <c r="BM443" s="3" t="str">
        <f t="shared" si="317"/>
        <v>成長</v>
      </c>
      <c r="BN443" s="3" t="str">
        <f t="shared" si="317"/>
        <v>割安</v>
      </c>
      <c r="BO443" s="3" t="str">
        <f t="shared" si="317"/>
        <v>市場P</v>
      </c>
      <c r="BP443" s="3" t="str">
        <f t="shared" si="317"/>
        <v>小型</v>
      </c>
      <c r="BQ443" s="10">
        <f t="shared" si="298"/>
        <v>11.86</v>
      </c>
      <c r="BR443" s="10">
        <f t="shared" si="299"/>
        <v>11.31</v>
      </c>
      <c r="BS443" s="10">
        <f t="shared" si="300"/>
        <v>10.7</v>
      </c>
      <c r="BT443" s="10">
        <f t="shared" si="301"/>
        <v>10.59</v>
      </c>
      <c r="BU443" s="10">
        <f t="shared" si="302"/>
        <v>7.19</v>
      </c>
    </row>
    <row r="444" spans="1:73" x14ac:dyDescent="0.2">
      <c r="A444" s="1">
        <v>201511</v>
      </c>
      <c r="B444" s="5">
        <v>557.36</v>
      </c>
      <c r="C444" s="1">
        <v>1216.08</v>
      </c>
      <c r="D444" s="1">
        <v>228.76</v>
      </c>
      <c r="E444" s="1">
        <v>531.29</v>
      </c>
      <c r="F444" s="5">
        <v>1125.43</v>
      </c>
      <c r="G444" s="5">
        <v>237.51</v>
      </c>
      <c r="H444" s="5">
        <v>422.89</v>
      </c>
      <c r="I444" s="1">
        <v>983.27</v>
      </c>
      <c r="J444" s="5">
        <v>198.51</v>
      </c>
      <c r="K444" s="1">
        <v>760.64</v>
      </c>
      <c r="L444" s="1">
        <v>1231.23</v>
      </c>
      <c r="M444" s="1">
        <v>352.59</v>
      </c>
      <c r="N444" s="1">
        <v>752.92</v>
      </c>
      <c r="O444" s="1">
        <v>1322.63</v>
      </c>
      <c r="P444" s="1">
        <v>311.70999999999998</v>
      </c>
      <c r="Q444" s="5">
        <v>725.15</v>
      </c>
      <c r="R444" s="1">
        <v>1394.98</v>
      </c>
      <c r="S444" s="1">
        <v>249.91</v>
      </c>
      <c r="T444" s="1">
        <v>238.12</v>
      </c>
      <c r="U444" s="1">
        <v>344.05</v>
      </c>
      <c r="V444" s="1">
        <v>92.87</v>
      </c>
      <c r="W444" s="1">
        <v>271.08</v>
      </c>
      <c r="X444" s="1">
        <v>369.37</v>
      </c>
      <c r="Y444" s="1">
        <v>95.66</v>
      </c>
      <c r="Z444" s="5">
        <v>1563.5</v>
      </c>
      <c r="AA444" s="1">
        <v>1994.79</v>
      </c>
      <c r="AB444" s="1">
        <v>1147.32</v>
      </c>
      <c r="AC444" s="56">
        <f t="shared" si="278"/>
        <v>42309</v>
      </c>
      <c r="AD444" s="10">
        <f t="shared" si="279"/>
        <v>14.987637166152412</v>
      </c>
      <c r="AE444" s="10">
        <f t="shared" si="280"/>
        <v>11.980198019801968</v>
      </c>
      <c r="AF444" s="10">
        <f t="shared" si="281"/>
        <v>9.930073565728236</v>
      </c>
      <c r="AG444" s="10">
        <f t="shared" si="305"/>
        <v>20.07782745487663</v>
      </c>
      <c r="AH444" s="10"/>
      <c r="AI444" s="10">
        <f t="shared" si="314"/>
        <v>14.269217838714866</v>
      </c>
      <c r="AJ444" s="10">
        <f t="shared" si="282"/>
        <v>2</v>
      </c>
      <c r="AK444" s="10">
        <f t="shared" si="283"/>
        <v>4</v>
      </c>
      <c r="AL444" s="10">
        <f t="shared" si="284"/>
        <v>5</v>
      </c>
      <c r="AM444" s="10">
        <f t="shared" si="285"/>
        <v>1</v>
      </c>
      <c r="AN444" s="10" t="str">
        <f t="shared" si="286"/>
        <v/>
      </c>
      <c r="AO444" s="10">
        <f t="shared" si="287"/>
        <v>3</v>
      </c>
      <c r="AP444" s="11" t="str">
        <f t="shared" si="318"/>
        <v>小型</v>
      </c>
      <c r="AQ444" s="11" t="str">
        <f t="shared" si="318"/>
        <v>割安</v>
      </c>
      <c r="AR444" s="11" t="str">
        <f t="shared" si="318"/>
        <v>市場P</v>
      </c>
      <c r="AS444" s="11" t="str">
        <f t="shared" si="318"/>
        <v>成長</v>
      </c>
      <c r="AT444" s="11" t="str">
        <f t="shared" si="318"/>
        <v>コア</v>
      </c>
      <c r="AU444" s="10">
        <f t="shared" si="306"/>
        <v>20.079999999999998</v>
      </c>
      <c r="AV444" s="10">
        <f t="shared" si="307"/>
        <v>14.99</v>
      </c>
      <c r="AW444" s="10">
        <f t="shared" si="308"/>
        <v>14.27</v>
      </c>
      <c r="AX444" s="10">
        <f t="shared" si="309"/>
        <v>11.98</v>
      </c>
      <c r="AY444" s="10">
        <f t="shared" si="310"/>
        <v>9.93</v>
      </c>
      <c r="AZ444" s="10">
        <f t="shared" si="288"/>
        <v>-0.27734458070460821</v>
      </c>
      <c r="BA444" s="10">
        <f t="shared" si="289"/>
        <v>2.2912270123605749</v>
      </c>
      <c r="BB444" s="10">
        <f t="shared" si="290"/>
        <v>0.56597940595943808</v>
      </c>
      <c r="BC444" s="10">
        <f t="shared" si="291"/>
        <v>3.6135798588289081</v>
      </c>
      <c r="BD444" s="10"/>
      <c r="BE444" s="10">
        <f t="shared" si="311"/>
        <v>1.3482854735204386</v>
      </c>
      <c r="BF444" s="10">
        <f t="shared" si="292"/>
        <v>5</v>
      </c>
      <c r="BG444" s="10">
        <f t="shared" si="293"/>
        <v>2</v>
      </c>
      <c r="BH444" s="10">
        <f t="shared" si="294"/>
        <v>4</v>
      </c>
      <c r="BI444" s="10">
        <f t="shared" si="295"/>
        <v>1</v>
      </c>
      <c r="BJ444" s="10" t="str">
        <f t="shared" si="296"/>
        <v/>
      </c>
      <c r="BK444" s="10">
        <f t="shared" si="297"/>
        <v>3</v>
      </c>
      <c r="BL444" s="3" t="str">
        <f t="shared" ref="BL444:BP453" si="319">INDEX($BF$12:$BK$12,MATCH(BL$12,$BF444:$BK444,0))</f>
        <v>小型</v>
      </c>
      <c r="BM444" s="3" t="str">
        <f t="shared" si="319"/>
        <v>成長</v>
      </c>
      <c r="BN444" s="3" t="str">
        <f t="shared" si="319"/>
        <v>市場P</v>
      </c>
      <c r="BO444" s="3" t="str">
        <f t="shared" si="319"/>
        <v>コア</v>
      </c>
      <c r="BP444" s="3" t="str">
        <f t="shared" si="319"/>
        <v>割安</v>
      </c>
      <c r="BQ444" s="10">
        <f t="shared" si="298"/>
        <v>3.61</v>
      </c>
      <c r="BR444" s="10">
        <f t="shared" si="299"/>
        <v>2.29</v>
      </c>
      <c r="BS444" s="10">
        <f t="shared" si="300"/>
        <v>1.35</v>
      </c>
      <c r="BT444" s="10">
        <f t="shared" si="301"/>
        <v>0.56999999999999995</v>
      </c>
      <c r="BU444" s="10">
        <f t="shared" si="302"/>
        <v>-0.28000000000000003</v>
      </c>
    </row>
    <row r="445" spans="1:73" x14ac:dyDescent="0.2">
      <c r="A445" s="1">
        <v>201512</v>
      </c>
      <c r="B445" s="5">
        <v>546.65</v>
      </c>
      <c r="C445" s="1">
        <v>1187.79</v>
      </c>
      <c r="D445" s="1">
        <v>225.22</v>
      </c>
      <c r="E445" s="1">
        <v>520.76</v>
      </c>
      <c r="F445" s="5">
        <v>1098.44</v>
      </c>
      <c r="G445" s="5">
        <v>233.62</v>
      </c>
      <c r="H445" s="5">
        <v>414.63</v>
      </c>
      <c r="I445" s="1">
        <v>963.81</v>
      </c>
      <c r="J445" s="5">
        <v>194.67</v>
      </c>
      <c r="K445" s="1">
        <v>745.28</v>
      </c>
      <c r="L445" s="1">
        <v>1194.99</v>
      </c>
      <c r="M445" s="1">
        <v>348.16</v>
      </c>
      <c r="N445" s="1">
        <v>738.71</v>
      </c>
      <c r="O445" s="1">
        <v>1287.9000000000001</v>
      </c>
      <c r="P445" s="1">
        <v>308.10000000000002</v>
      </c>
      <c r="Q445" s="5">
        <v>714.04</v>
      </c>
      <c r="R445" s="1">
        <v>1367.09</v>
      </c>
      <c r="S445" s="1">
        <v>248</v>
      </c>
      <c r="T445" s="1">
        <v>234.77</v>
      </c>
      <c r="U445" s="1">
        <v>337.82</v>
      </c>
      <c r="V445" s="1">
        <v>92.14</v>
      </c>
      <c r="W445" s="1">
        <v>266.3</v>
      </c>
      <c r="X445" s="1">
        <v>360.79</v>
      </c>
      <c r="Y445" s="1">
        <v>94.98</v>
      </c>
      <c r="Z445" s="5">
        <v>1533.29</v>
      </c>
      <c r="AA445" s="1">
        <v>1948.2</v>
      </c>
      <c r="AB445" s="1">
        <v>1129.32</v>
      </c>
      <c r="AC445" s="56">
        <f t="shared" si="278"/>
        <v>42339</v>
      </c>
      <c r="AD445" s="10">
        <f t="shared" si="279"/>
        <v>12.587763803901076</v>
      </c>
      <c r="AE445" s="10">
        <f t="shared" si="280"/>
        <v>10.883288243390776</v>
      </c>
      <c r="AF445" s="10">
        <f t="shared" si="281"/>
        <v>9.4414823417621196</v>
      </c>
      <c r="AG445" s="10">
        <f t="shared" si="305"/>
        <v>16.083302173594948</v>
      </c>
      <c r="AH445" s="10"/>
      <c r="AI445" s="10">
        <f t="shared" si="314"/>
        <v>12.32317756598562</v>
      </c>
      <c r="AJ445" s="10">
        <f t="shared" si="282"/>
        <v>2</v>
      </c>
      <c r="AK445" s="10">
        <f t="shared" si="283"/>
        <v>4</v>
      </c>
      <c r="AL445" s="10">
        <f t="shared" si="284"/>
        <v>5</v>
      </c>
      <c r="AM445" s="10">
        <f t="shared" si="285"/>
        <v>1</v>
      </c>
      <c r="AN445" s="10" t="str">
        <f t="shared" si="286"/>
        <v/>
      </c>
      <c r="AO445" s="10">
        <f t="shared" si="287"/>
        <v>3</v>
      </c>
      <c r="AP445" s="11" t="str">
        <f t="shared" ref="AP445:AT454" si="320">INDEX($AJ$12:$AO$12,MATCH(AP$12,$AJ445:$AO445,0))</f>
        <v>小型</v>
      </c>
      <c r="AQ445" s="11" t="str">
        <f t="shared" si="320"/>
        <v>割安</v>
      </c>
      <c r="AR445" s="11" t="str">
        <f t="shared" si="320"/>
        <v>市場P</v>
      </c>
      <c r="AS445" s="11" t="str">
        <f t="shared" si="320"/>
        <v>成長</v>
      </c>
      <c r="AT445" s="11" t="str">
        <f t="shared" si="320"/>
        <v>コア</v>
      </c>
      <c r="AU445" s="10">
        <f t="shared" si="306"/>
        <v>16.079999999999998</v>
      </c>
      <c r="AV445" s="10">
        <f t="shared" si="307"/>
        <v>12.59</v>
      </c>
      <c r="AW445" s="10">
        <f t="shared" si="308"/>
        <v>12.32</v>
      </c>
      <c r="AX445" s="10">
        <f t="shared" si="309"/>
        <v>10.88</v>
      </c>
      <c r="AY445" s="10">
        <f t="shared" si="310"/>
        <v>9.44</v>
      </c>
      <c r="AZ445" s="10">
        <f t="shared" si="288"/>
        <v>-2.3981944678922784</v>
      </c>
      <c r="BA445" s="10">
        <f t="shared" si="289"/>
        <v>-1.6378257757568071</v>
      </c>
      <c r="BB445" s="10">
        <f t="shared" si="290"/>
        <v>-1.9532266073919891</v>
      </c>
      <c r="BC445" s="10">
        <f t="shared" si="291"/>
        <v>-1.5320968075570596</v>
      </c>
      <c r="BD445" s="10"/>
      <c r="BE445" s="10">
        <f t="shared" si="311"/>
        <v>-1.9322033898305113</v>
      </c>
      <c r="BF445" s="10">
        <f t="shared" si="292"/>
        <v>5</v>
      </c>
      <c r="BG445" s="10">
        <f t="shared" si="293"/>
        <v>2</v>
      </c>
      <c r="BH445" s="10">
        <f t="shared" si="294"/>
        <v>4</v>
      </c>
      <c r="BI445" s="10">
        <f t="shared" si="295"/>
        <v>1</v>
      </c>
      <c r="BJ445" s="10" t="str">
        <f t="shared" si="296"/>
        <v/>
      </c>
      <c r="BK445" s="10">
        <f t="shared" si="297"/>
        <v>3</v>
      </c>
      <c r="BL445" s="3" t="str">
        <f t="shared" si="319"/>
        <v>小型</v>
      </c>
      <c r="BM445" s="3" t="str">
        <f t="shared" si="319"/>
        <v>成長</v>
      </c>
      <c r="BN445" s="3" t="str">
        <f t="shared" si="319"/>
        <v>市場P</v>
      </c>
      <c r="BO445" s="3" t="str">
        <f t="shared" si="319"/>
        <v>コア</v>
      </c>
      <c r="BP445" s="3" t="str">
        <f t="shared" si="319"/>
        <v>割安</v>
      </c>
      <c r="BQ445" s="10">
        <f t="shared" si="298"/>
        <v>-1.53</v>
      </c>
      <c r="BR445" s="10">
        <f t="shared" si="299"/>
        <v>-1.64</v>
      </c>
      <c r="BS445" s="10">
        <f t="shared" si="300"/>
        <v>-1.93</v>
      </c>
      <c r="BT445" s="10">
        <f t="shared" si="301"/>
        <v>-1.95</v>
      </c>
      <c r="BU445" s="10">
        <f t="shared" si="302"/>
        <v>-2.4</v>
      </c>
    </row>
    <row r="446" spans="1:73" x14ac:dyDescent="0.2">
      <c r="A446" s="1">
        <v>201601</v>
      </c>
      <c r="B446" s="5">
        <v>506.22</v>
      </c>
      <c r="C446" s="1">
        <v>1084.6199999999999</v>
      </c>
      <c r="D446" s="1">
        <v>211.19</v>
      </c>
      <c r="E446" s="1">
        <v>481.58</v>
      </c>
      <c r="F446" s="5">
        <v>998.74</v>
      </c>
      <c r="G446" s="5">
        <v>219.04</v>
      </c>
      <c r="H446" s="5">
        <v>380.12</v>
      </c>
      <c r="I446" s="1">
        <v>867.48</v>
      </c>
      <c r="J446" s="5">
        <v>181.2</v>
      </c>
      <c r="K446" s="1">
        <v>696.92</v>
      </c>
      <c r="L446" s="1">
        <v>1100.96</v>
      </c>
      <c r="M446" s="1">
        <v>329.47</v>
      </c>
      <c r="N446" s="1">
        <v>690.52</v>
      </c>
      <c r="O446" s="1">
        <v>1190.68</v>
      </c>
      <c r="P446" s="1">
        <v>291.08999999999997</v>
      </c>
      <c r="Q446" s="5">
        <v>666.8</v>
      </c>
      <c r="R446" s="1">
        <v>1272.46</v>
      </c>
      <c r="S446" s="1">
        <v>232.83</v>
      </c>
      <c r="T446" s="1">
        <v>219.68</v>
      </c>
      <c r="U446" s="1">
        <v>315.47000000000003</v>
      </c>
      <c r="V446" s="1">
        <v>86.48</v>
      </c>
      <c r="W446" s="1">
        <v>247.76</v>
      </c>
      <c r="X446" s="1">
        <v>333.92</v>
      </c>
      <c r="Y446" s="1">
        <v>89.23</v>
      </c>
      <c r="Z446" s="5">
        <v>1419.74</v>
      </c>
      <c r="AA446" s="1">
        <v>1778.33</v>
      </c>
      <c r="AB446" s="1">
        <v>1058.98</v>
      </c>
      <c r="AC446" s="56">
        <f t="shared" si="278"/>
        <v>42370</v>
      </c>
      <c r="AD446" s="10">
        <f t="shared" si="279"/>
        <v>2.8642641591051898</v>
      </c>
      <c r="AE446" s="10">
        <f t="shared" si="280"/>
        <v>2.48444298881767</v>
      </c>
      <c r="AF446" s="10">
        <f t="shared" si="281"/>
        <v>0.90520559581641624</v>
      </c>
      <c r="AG446" s="10">
        <f t="shared" si="305"/>
        <v>7.6021881908696187</v>
      </c>
      <c r="AH446" s="10"/>
      <c r="AI446" s="10">
        <f t="shared" si="314"/>
        <v>3.3981996678999149</v>
      </c>
      <c r="AJ446" s="10">
        <f t="shared" si="282"/>
        <v>3</v>
      </c>
      <c r="AK446" s="10">
        <f t="shared" si="283"/>
        <v>4</v>
      </c>
      <c r="AL446" s="10">
        <f t="shared" si="284"/>
        <v>5</v>
      </c>
      <c r="AM446" s="10">
        <f t="shared" si="285"/>
        <v>1</v>
      </c>
      <c r="AN446" s="10" t="str">
        <f t="shared" si="286"/>
        <v/>
      </c>
      <c r="AO446" s="10">
        <f t="shared" si="287"/>
        <v>2</v>
      </c>
      <c r="AP446" s="11" t="str">
        <f t="shared" si="320"/>
        <v>小型</v>
      </c>
      <c r="AQ446" s="11" t="str">
        <f t="shared" si="320"/>
        <v>市場P</v>
      </c>
      <c r="AR446" s="11" t="str">
        <f t="shared" si="320"/>
        <v>割安</v>
      </c>
      <c r="AS446" s="11" t="str">
        <f t="shared" si="320"/>
        <v>成長</v>
      </c>
      <c r="AT446" s="11" t="str">
        <f t="shared" si="320"/>
        <v>コア</v>
      </c>
      <c r="AU446" s="10">
        <f t="shared" si="306"/>
        <v>7.6</v>
      </c>
      <c r="AV446" s="10">
        <f t="shared" si="307"/>
        <v>3.4</v>
      </c>
      <c r="AW446" s="10">
        <f t="shared" si="308"/>
        <v>2.86</v>
      </c>
      <c r="AX446" s="10">
        <f t="shared" si="309"/>
        <v>2.48</v>
      </c>
      <c r="AY446" s="10">
        <f t="shared" si="310"/>
        <v>0.91</v>
      </c>
      <c r="AZ446" s="10">
        <f t="shared" si="288"/>
        <v>-9.0765085029678509</v>
      </c>
      <c r="BA446" s="10">
        <f t="shared" si="289"/>
        <v>-6.2409040321890323</v>
      </c>
      <c r="BB446" s="10">
        <f t="shared" si="290"/>
        <v>-8.3230832308323066</v>
      </c>
      <c r="BC446" s="10">
        <f t="shared" si="291"/>
        <v>-6.6158758612962831</v>
      </c>
      <c r="BD446" s="10"/>
      <c r="BE446" s="10">
        <f t="shared" si="311"/>
        <v>-7.4056440725498778</v>
      </c>
      <c r="BF446" s="10">
        <f t="shared" si="292"/>
        <v>5</v>
      </c>
      <c r="BG446" s="10">
        <f t="shared" si="293"/>
        <v>1</v>
      </c>
      <c r="BH446" s="10">
        <f t="shared" si="294"/>
        <v>4</v>
      </c>
      <c r="BI446" s="10">
        <f t="shared" si="295"/>
        <v>2</v>
      </c>
      <c r="BJ446" s="10" t="str">
        <f t="shared" si="296"/>
        <v/>
      </c>
      <c r="BK446" s="10">
        <f t="shared" si="297"/>
        <v>3</v>
      </c>
      <c r="BL446" s="3" t="str">
        <f t="shared" si="319"/>
        <v>成長</v>
      </c>
      <c r="BM446" s="3" t="str">
        <f t="shared" si="319"/>
        <v>小型</v>
      </c>
      <c r="BN446" s="3" t="str">
        <f t="shared" si="319"/>
        <v>市場P</v>
      </c>
      <c r="BO446" s="3" t="str">
        <f t="shared" si="319"/>
        <v>コア</v>
      </c>
      <c r="BP446" s="3" t="str">
        <f t="shared" si="319"/>
        <v>割安</v>
      </c>
      <c r="BQ446" s="10">
        <f t="shared" si="298"/>
        <v>-6.24</v>
      </c>
      <c r="BR446" s="10">
        <f t="shared" si="299"/>
        <v>-6.62</v>
      </c>
      <c r="BS446" s="10">
        <f t="shared" si="300"/>
        <v>-7.41</v>
      </c>
      <c r="BT446" s="10">
        <f t="shared" si="301"/>
        <v>-8.32</v>
      </c>
      <c r="BU446" s="10">
        <f t="shared" si="302"/>
        <v>-9.08</v>
      </c>
    </row>
    <row r="447" spans="1:73" x14ac:dyDescent="0.2">
      <c r="A447" s="1">
        <v>201602</v>
      </c>
      <c r="B447" s="5">
        <v>459.62</v>
      </c>
      <c r="C447" s="1">
        <v>958.76</v>
      </c>
      <c r="D447" s="1">
        <v>196.21</v>
      </c>
      <c r="E447" s="1">
        <v>436.41</v>
      </c>
      <c r="F447" s="5">
        <v>878.52</v>
      </c>
      <c r="G447" s="5">
        <v>203.16</v>
      </c>
      <c r="H447" s="5">
        <v>344.11</v>
      </c>
      <c r="I447" s="1">
        <v>759.59</v>
      </c>
      <c r="J447" s="5">
        <v>168.37</v>
      </c>
      <c r="K447" s="1">
        <v>632.38</v>
      </c>
      <c r="L447" s="1">
        <v>974.07</v>
      </c>
      <c r="M447" s="1">
        <v>304.85000000000002</v>
      </c>
      <c r="N447" s="1">
        <v>628.66</v>
      </c>
      <c r="O447" s="1">
        <v>1060.9100000000001</v>
      </c>
      <c r="P447" s="1">
        <v>270.41000000000003</v>
      </c>
      <c r="Q447" s="5">
        <v>612.51</v>
      </c>
      <c r="R447" s="1">
        <v>1149.18</v>
      </c>
      <c r="S447" s="1">
        <v>219.69</v>
      </c>
      <c r="T447" s="1">
        <v>201.7</v>
      </c>
      <c r="U447" s="1">
        <v>283.67</v>
      </c>
      <c r="V447" s="1">
        <v>81.87</v>
      </c>
      <c r="W447" s="1">
        <v>227.79</v>
      </c>
      <c r="X447" s="1">
        <v>303.83999999999997</v>
      </c>
      <c r="Y447" s="1">
        <v>83.62</v>
      </c>
      <c r="Z447" s="5">
        <v>1288.3900000000001</v>
      </c>
      <c r="AA447" s="1">
        <v>1570.61</v>
      </c>
      <c r="AB447" s="1">
        <v>983.45</v>
      </c>
      <c r="AC447" s="56">
        <f t="shared" si="278"/>
        <v>42401</v>
      </c>
      <c r="AD447" s="10">
        <f t="shared" si="279"/>
        <v>-17.820059493741937</v>
      </c>
      <c r="AE447" s="10">
        <f t="shared" si="280"/>
        <v>-10.506145103739916</v>
      </c>
      <c r="AF447" s="10">
        <f t="shared" si="281"/>
        <v>-16.025672311972272</v>
      </c>
      <c r="AG447" s="10">
        <f t="shared" si="305"/>
        <v>-6.2594695520423631</v>
      </c>
      <c r="AH447" s="10"/>
      <c r="AI447" s="10">
        <f t="shared" si="314"/>
        <v>-12.945445208719031</v>
      </c>
      <c r="AJ447" s="10">
        <f t="shared" si="282"/>
        <v>5</v>
      </c>
      <c r="AK447" s="10">
        <f t="shared" si="283"/>
        <v>2</v>
      </c>
      <c r="AL447" s="10">
        <f t="shared" si="284"/>
        <v>4</v>
      </c>
      <c r="AM447" s="10">
        <f t="shared" si="285"/>
        <v>1</v>
      </c>
      <c r="AN447" s="10" t="str">
        <f t="shared" si="286"/>
        <v/>
      </c>
      <c r="AO447" s="10">
        <f t="shared" si="287"/>
        <v>3</v>
      </c>
      <c r="AP447" s="11" t="str">
        <f t="shared" si="320"/>
        <v>小型</v>
      </c>
      <c r="AQ447" s="11" t="str">
        <f t="shared" si="320"/>
        <v>成長</v>
      </c>
      <c r="AR447" s="11" t="str">
        <f t="shared" si="320"/>
        <v>市場P</v>
      </c>
      <c r="AS447" s="11" t="str">
        <f t="shared" si="320"/>
        <v>コア</v>
      </c>
      <c r="AT447" s="11" t="str">
        <f t="shared" si="320"/>
        <v>割安</v>
      </c>
      <c r="AU447" s="10">
        <f t="shared" si="306"/>
        <v>-6.26</v>
      </c>
      <c r="AV447" s="10">
        <f t="shared" si="307"/>
        <v>-10.51</v>
      </c>
      <c r="AW447" s="10">
        <f t="shared" si="308"/>
        <v>-12.95</v>
      </c>
      <c r="AX447" s="10">
        <f t="shared" si="309"/>
        <v>-16.03</v>
      </c>
      <c r="AY447" s="10">
        <f t="shared" si="310"/>
        <v>-17.82</v>
      </c>
      <c r="AZ447" s="10">
        <f t="shared" si="288"/>
        <v>-12.037166830206058</v>
      </c>
      <c r="BA447" s="10">
        <f t="shared" si="289"/>
        <v>-7.2498173849525172</v>
      </c>
      <c r="BB447" s="10">
        <f t="shared" si="290"/>
        <v>-9.4733242134062863</v>
      </c>
      <c r="BC447" s="10">
        <f t="shared" si="291"/>
        <v>-8.141871625674856</v>
      </c>
      <c r="BD447" s="10"/>
      <c r="BE447" s="10">
        <f t="shared" si="311"/>
        <v>-9.2516939721357332</v>
      </c>
      <c r="BF447" s="10">
        <f t="shared" si="292"/>
        <v>5</v>
      </c>
      <c r="BG447" s="10">
        <f t="shared" si="293"/>
        <v>1</v>
      </c>
      <c r="BH447" s="10">
        <f t="shared" si="294"/>
        <v>4</v>
      </c>
      <c r="BI447" s="10">
        <f t="shared" si="295"/>
        <v>2</v>
      </c>
      <c r="BJ447" s="10" t="str">
        <f t="shared" si="296"/>
        <v/>
      </c>
      <c r="BK447" s="10">
        <f t="shared" si="297"/>
        <v>3</v>
      </c>
      <c r="BL447" s="3" t="str">
        <f t="shared" si="319"/>
        <v>成長</v>
      </c>
      <c r="BM447" s="3" t="str">
        <f t="shared" si="319"/>
        <v>小型</v>
      </c>
      <c r="BN447" s="3" t="str">
        <f t="shared" si="319"/>
        <v>市場P</v>
      </c>
      <c r="BO447" s="3" t="str">
        <f t="shared" si="319"/>
        <v>コア</v>
      </c>
      <c r="BP447" s="3" t="str">
        <f t="shared" si="319"/>
        <v>割安</v>
      </c>
      <c r="BQ447" s="10">
        <f t="shared" si="298"/>
        <v>-7.25</v>
      </c>
      <c r="BR447" s="10">
        <f t="shared" si="299"/>
        <v>-8.14</v>
      </c>
      <c r="BS447" s="10">
        <f t="shared" si="300"/>
        <v>-9.25</v>
      </c>
      <c r="BT447" s="10">
        <f t="shared" si="301"/>
        <v>-9.4700000000000006</v>
      </c>
      <c r="BU447" s="10">
        <f t="shared" si="302"/>
        <v>-12.04</v>
      </c>
    </row>
    <row r="448" spans="1:73" x14ac:dyDescent="0.2">
      <c r="A448" s="1">
        <v>201603</v>
      </c>
      <c r="B448" s="5">
        <v>481.69</v>
      </c>
      <c r="C448" s="1">
        <v>1007.3</v>
      </c>
      <c r="D448" s="1">
        <v>205.21</v>
      </c>
      <c r="E448" s="1">
        <v>455.89</v>
      </c>
      <c r="F448" s="5">
        <v>922.28</v>
      </c>
      <c r="G448" s="5">
        <v>211.42</v>
      </c>
      <c r="H448" s="5">
        <v>359.54</v>
      </c>
      <c r="I448" s="1">
        <v>802.2</v>
      </c>
      <c r="J448" s="5">
        <v>174.48</v>
      </c>
      <c r="K448" s="1">
        <v>660.45</v>
      </c>
      <c r="L448" s="1">
        <v>1015.01</v>
      </c>
      <c r="M448" s="1">
        <v>318.94</v>
      </c>
      <c r="N448" s="1">
        <v>660.69</v>
      </c>
      <c r="O448" s="1">
        <v>1109.8699999999999</v>
      </c>
      <c r="P448" s="1">
        <v>285.41000000000003</v>
      </c>
      <c r="Q448" s="5">
        <v>654.6</v>
      </c>
      <c r="R448" s="1">
        <v>1211.43</v>
      </c>
      <c r="S448" s="1">
        <v>239.74</v>
      </c>
      <c r="T448" s="1">
        <v>214.16</v>
      </c>
      <c r="U448" s="1">
        <v>297.29000000000002</v>
      </c>
      <c r="V448" s="1">
        <v>88.54</v>
      </c>
      <c r="W448" s="1">
        <v>246.38</v>
      </c>
      <c r="X448" s="1">
        <v>323.49</v>
      </c>
      <c r="Y448" s="1">
        <v>93</v>
      </c>
      <c r="Z448" s="5">
        <v>1349.27</v>
      </c>
      <c r="AA448" s="1">
        <v>1649.5</v>
      </c>
      <c r="AB448" s="1">
        <v>1027.47</v>
      </c>
      <c r="AC448" s="56">
        <f t="shared" si="278"/>
        <v>42430</v>
      </c>
      <c r="AD448" s="10">
        <f t="shared" si="279"/>
        <v>-14.003319471122467</v>
      </c>
      <c r="AE448" s="10">
        <f t="shared" si="280"/>
        <v>-10.316450326631044</v>
      </c>
      <c r="AF448" s="10">
        <f t="shared" si="281"/>
        <v>-13.940351381109661</v>
      </c>
      <c r="AG448" s="10">
        <f t="shared" si="305"/>
        <v>-1.8031262188353159</v>
      </c>
      <c r="AH448" s="10"/>
      <c r="AI448" s="10">
        <f t="shared" si="314"/>
        <v>-10.751351029560595</v>
      </c>
      <c r="AJ448" s="10">
        <f t="shared" si="282"/>
        <v>5</v>
      </c>
      <c r="AK448" s="10">
        <f t="shared" si="283"/>
        <v>2</v>
      </c>
      <c r="AL448" s="10">
        <f t="shared" si="284"/>
        <v>4</v>
      </c>
      <c r="AM448" s="10">
        <f t="shared" si="285"/>
        <v>1</v>
      </c>
      <c r="AN448" s="10" t="str">
        <f t="shared" si="286"/>
        <v/>
      </c>
      <c r="AO448" s="10">
        <f t="shared" si="287"/>
        <v>3</v>
      </c>
      <c r="AP448" s="11" t="str">
        <f t="shared" si="320"/>
        <v>小型</v>
      </c>
      <c r="AQ448" s="11" t="str">
        <f t="shared" si="320"/>
        <v>成長</v>
      </c>
      <c r="AR448" s="11" t="str">
        <f t="shared" si="320"/>
        <v>市場P</v>
      </c>
      <c r="AS448" s="11" t="str">
        <f t="shared" si="320"/>
        <v>コア</v>
      </c>
      <c r="AT448" s="11" t="str">
        <f t="shared" si="320"/>
        <v>割安</v>
      </c>
      <c r="AU448" s="10">
        <f t="shared" si="306"/>
        <v>-1.8</v>
      </c>
      <c r="AV448" s="10">
        <f t="shared" si="307"/>
        <v>-10.32</v>
      </c>
      <c r="AW448" s="10">
        <f t="shared" si="308"/>
        <v>-10.75</v>
      </c>
      <c r="AX448" s="10">
        <f t="shared" si="309"/>
        <v>-13.94</v>
      </c>
      <c r="AY448" s="10">
        <f t="shared" si="310"/>
        <v>-14</v>
      </c>
      <c r="AZ448" s="10">
        <f t="shared" si="288"/>
        <v>4.981104584983842</v>
      </c>
      <c r="BA448" s="10">
        <f t="shared" si="289"/>
        <v>4.0657609765701874</v>
      </c>
      <c r="BB448" s="10">
        <f t="shared" si="290"/>
        <v>4.4840312690709316</v>
      </c>
      <c r="BC448" s="10">
        <f t="shared" si="291"/>
        <v>6.8717245432727614</v>
      </c>
      <c r="BD448" s="10"/>
      <c r="BE448" s="10">
        <f t="shared" si="311"/>
        <v>4.7252772840521873</v>
      </c>
      <c r="BF448" s="10">
        <f t="shared" si="292"/>
        <v>2</v>
      </c>
      <c r="BG448" s="10">
        <f t="shared" si="293"/>
        <v>5</v>
      </c>
      <c r="BH448" s="10">
        <f t="shared" si="294"/>
        <v>4</v>
      </c>
      <c r="BI448" s="10">
        <f t="shared" si="295"/>
        <v>1</v>
      </c>
      <c r="BJ448" s="10" t="str">
        <f t="shared" si="296"/>
        <v/>
      </c>
      <c r="BK448" s="10">
        <f t="shared" si="297"/>
        <v>3</v>
      </c>
      <c r="BL448" s="3" t="str">
        <f t="shared" si="319"/>
        <v>小型</v>
      </c>
      <c r="BM448" s="3" t="str">
        <f t="shared" si="319"/>
        <v>割安</v>
      </c>
      <c r="BN448" s="3" t="str">
        <f t="shared" si="319"/>
        <v>市場P</v>
      </c>
      <c r="BO448" s="3" t="str">
        <f t="shared" si="319"/>
        <v>コア</v>
      </c>
      <c r="BP448" s="3" t="str">
        <f t="shared" si="319"/>
        <v>成長</v>
      </c>
      <c r="BQ448" s="10">
        <f t="shared" si="298"/>
        <v>6.87</v>
      </c>
      <c r="BR448" s="10">
        <f t="shared" si="299"/>
        <v>4.9800000000000004</v>
      </c>
      <c r="BS448" s="10">
        <f t="shared" si="300"/>
        <v>4.7300000000000004</v>
      </c>
      <c r="BT448" s="10">
        <f t="shared" si="301"/>
        <v>4.4800000000000004</v>
      </c>
      <c r="BU448" s="10">
        <f t="shared" si="302"/>
        <v>4.07</v>
      </c>
    </row>
    <row r="449" spans="1:73" x14ac:dyDescent="0.2">
      <c r="A449" s="1">
        <v>201604</v>
      </c>
      <c r="B449" s="5">
        <v>479.51</v>
      </c>
      <c r="C449" s="1">
        <v>1001.86</v>
      </c>
      <c r="D449" s="1">
        <v>204.42</v>
      </c>
      <c r="E449" s="1">
        <v>454.23</v>
      </c>
      <c r="F449" s="5">
        <v>916.35</v>
      </c>
      <c r="G449" s="5">
        <v>211.1</v>
      </c>
      <c r="H449" s="5">
        <v>358.5</v>
      </c>
      <c r="I449" s="1">
        <v>796.16</v>
      </c>
      <c r="J449" s="5">
        <v>174.59</v>
      </c>
      <c r="K449" s="1">
        <v>657.42</v>
      </c>
      <c r="L449" s="1">
        <v>1009.89</v>
      </c>
      <c r="M449" s="1">
        <v>317.60000000000002</v>
      </c>
      <c r="N449" s="1">
        <v>656.7</v>
      </c>
      <c r="O449" s="1">
        <v>1105.82</v>
      </c>
      <c r="P449" s="1">
        <v>283.05</v>
      </c>
      <c r="Q449" s="5">
        <v>648.14</v>
      </c>
      <c r="R449" s="1">
        <v>1210.3</v>
      </c>
      <c r="S449" s="1">
        <v>234.18</v>
      </c>
      <c r="T449" s="1">
        <v>213.12</v>
      </c>
      <c r="U449" s="1">
        <v>299.14999999999998</v>
      </c>
      <c r="V449" s="1">
        <v>86.76</v>
      </c>
      <c r="W449" s="1">
        <v>241.67</v>
      </c>
      <c r="X449" s="1">
        <v>319.27</v>
      </c>
      <c r="Y449" s="1">
        <v>90.25</v>
      </c>
      <c r="Z449" s="5">
        <v>1343.62</v>
      </c>
      <c r="AA449" s="1">
        <v>1641.2</v>
      </c>
      <c r="AB449" s="1">
        <v>1023.88</v>
      </c>
      <c r="AC449" s="56">
        <f t="shared" si="278"/>
        <v>42461</v>
      </c>
      <c r="AD449" s="10">
        <f t="shared" si="279"/>
        <v>-19.481398168813591</v>
      </c>
      <c r="AE449" s="10">
        <f t="shared" si="280"/>
        <v>-11.518149048537186</v>
      </c>
      <c r="AF449" s="10">
        <f t="shared" si="281"/>
        <v>-17.948365833562207</v>
      </c>
      <c r="AG449" s="10">
        <f t="shared" si="305"/>
        <v>-4.7077158315690371</v>
      </c>
      <c r="AH449" s="10"/>
      <c r="AI449" s="10">
        <f t="shared" si="314"/>
        <v>-13.979692441644588</v>
      </c>
      <c r="AJ449" s="10">
        <f t="shared" si="282"/>
        <v>5</v>
      </c>
      <c r="AK449" s="10">
        <f t="shared" si="283"/>
        <v>2</v>
      </c>
      <c r="AL449" s="10">
        <f t="shared" si="284"/>
        <v>4</v>
      </c>
      <c r="AM449" s="10">
        <f t="shared" si="285"/>
        <v>1</v>
      </c>
      <c r="AN449" s="10" t="str">
        <f t="shared" si="286"/>
        <v/>
      </c>
      <c r="AO449" s="10">
        <f t="shared" si="287"/>
        <v>3</v>
      </c>
      <c r="AP449" s="11" t="str">
        <f t="shared" si="320"/>
        <v>小型</v>
      </c>
      <c r="AQ449" s="11" t="str">
        <f t="shared" si="320"/>
        <v>成長</v>
      </c>
      <c r="AR449" s="11" t="str">
        <f t="shared" si="320"/>
        <v>市場P</v>
      </c>
      <c r="AS449" s="11" t="str">
        <f t="shared" si="320"/>
        <v>コア</v>
      </c>
      <c r="AT449" s="11" t="str">
        <f t="shared" si="320"/>
        <v>割安</v>
      </c>
      <c r="AU449" s="10">
        <f t="shared" si="306"/>
        <v>-4.71</v>
      </c>
      <c r="AV449" s="10">
        <f t="shared" si="307"/>
        <v>-11.52</v>
      </c>
      <c r="AW449" s="10">
        <f t="shared" si="308"/>
        <v>-13.98</v>
      </c>
      <c r="AX449" s="10">
        <f t="shared" si="309"/>
        <v>-17.95</v>
      </c>
      <c r="AY449" s="10">
        <f t="shared" si="310"/>
        <v>-19.48</v>
      </c>
      <c r="AZ449" s="10">
        <f t="shared" si="288"/>
        <v>-0.64297176562431169</v>
      </c>
      <c r="BA449" s="10">
        <f t="shared" si="289"/>
        <v>-0.15135748746570865</v>
      </c>
      <c r="BB449" s="10">
        <f t="shared" si="290"/>
        <v>-0.2892584969683587</v>
      </c>
      <c r="BC449" s="10">
        <f t="shared" si="291"/>
        <v>-0.9868622059272858</v>
      </c>
      <c r="BD449" s="10"/>
      <c r="BE449" s="10">
        <f t="shared" si="311"/>
        <v>-0.41874495097349307</v>
      </c>
      <c r="BF449" s="10">
        <f t="shared" si="292"/>
        <v>4</v>
      </c>
      <c r="BG449" s="10">
        <f t="shared" si="293"/>
        <v>1</v>
      </c>
      <c r="BH449" s="10">
        <f t="shared" si="294"/>
        <v>2</v>
      </c>
      <c r="BI449" s="10">
        <f t="shared" si="295"/>
        <v>5</v>
      </c>
      <c r="BJ449" s="10" t="str">
        <f t="shared" si="296"/>
        <v/>
      </c>
      <c r="BK449" s="10">
        <f t="shared" si="297"/>
        <v>3</v>
      </c>
      <c r="BL449" s="3" t="str">
        <f t="shared" si="319"/>
        <v>成長</v>
      </c>
      <c r="BM449" s="3" t="str">
        <f t="shared" si="319"/>
        <v>コア</v>
      </c>
      <c r="BN449" s="3" t="str">
        <f t="shared" si="319"/>
        <v>市場P</v>
      </c>
      <c r="BO449" s="3" t="str">
        <f t="shared" si="319"/>
        <v>割安</v>
      </c>
      <c r="BP449" s="3" t="str">
        <f t="shared" si="319"/>
        <v>小型</v>
      </c>
      <c r="BQ449" s="10">
        <f t="shared" si="298"/>
        <v>-0.15</v>
      </c>
      <c r="BR449" s="10">
        <f t="shared" si="299"/>
        <v>-0.28999999999999998</v>
      </c>
      <c r="BS449" s="10">
        <f t="shared" si="300"/>
        <v>-0.42</v>
      </c>
      <c r="BT449" s="10">
        <f t="shared" si="301"/>
        <v>-0.64</v>
      </c>
      <c r="BU449" s="10">
        <f t="shared" si="302"/>
        <v>-0.99</v>
      </c>
    </row>
    <row r="450" spans="1:73" x14ac:dyDescent="0.2">
      <c r="A450" s="1">
        <v>201605</v>
      </c>
      <c r="B450" s="5">
        <v>493.6</v>
      </c>
      <c r="C450" s="1">
        <v>1028.51</v>
      </c>
      <c r="D450" s="1">
        <v>210.91</v>
      </c>
      <c r="E450" s="1">
        <v>466.81</v>
      </c>
      <c r="F450" s="5">
        <v>939.21</v>
      </c>
      <c r="G450" s="5">
        <v>217.39</v>
      </c>
      <c r="H450" s="5">
        <v>367.35</v>
      </c>
      <c r="I450" s="1">
        <v>824.86</v>
      </c>
      <c r="J450" s="5">
        <v>177.39</v>
      </c>
      <c r="K450" s="1">
        <v>678.11</v>
      </c>
      <c r="L450" s="1">
        <v>1021.1</v>
      </c>
      <c r="M450" s="1">
        <v>332.56</v>
      </c>
      <c r="N450" s="1">
        <v>678.8</v>
      </c>
      <c r="O450" s="1">
        <v>1126.67</v>
      </c>
      <c r="P450" s="1">
        <v>296.45999999999998</v>
      </c>
      <c r="Q450" s="5">
        <v>673.75</v>
      </c>
      <c r="R450" s="1">
        <v>1251.0999999999999</v>
      </c>
      <c r="S450" s="1">
        <v>245.5</v>
      </c>
      <c r="T450" s="1">
        <v>221.35</v>
      </c>
      <c r="U450" s="1">
        <v>309.11</v>
      </c>
      <c r="V450" s="1">
        <v>90.75</v>
      </c>
      <c r="W450" s="1">
        <v>251.64</v>
      </c>
      <c r="X450" s="1">
        <v>330.26</v>
      </c>
      <c r="Y450" s="1">
        <v>95.06</v>
      </c>
      <c r="Z450" s="5">
        <v>1382.82</v>
      </c>
      <c r="AA450" s="1">
        <v>1685.01</v>
      </c>
      <c r="AB450" s="1">
        <v>1055.8900000000001</v>
      </c>
      <c r="AC450" s="56">
        <f t="shared" si="278"/>
        <v>42491</v>
      </c>
      <c r="AD450" s="10">
        <f t="shared" si="279"/>
        <v>-22.922069395660305</v>
      </c>
      <c r="AE450" s="10">
        <f t="shared" si="280"/>
        <v>-11.994980163549517</v>
      </c>
      <c r="AF450" s="10">
        <f t="shared" si="281"/>
        <v>-20.02481875775586</v>
      </c>
      <c r="AG450" s="10">
        <f t="shared" si="305"/>
        <v>-5.4890023566378616</v>
      </c>
      <c r="AH450" s="10"/>
      <c r="AI450" s="10">
        <f t="shared" si="314"/>
        <v>-15.852055594771564</v>
      </c>
      <c r="AJ450" s="10">
        <f t="shared" si="282"/>
        <v>5</v>
      </c>
      <c r="AK450" s="10">
        <f t="shared" si="283"/>
        <v>2</v>
      </c>
      <c r="AL450" s="10">
        <f t="shared" si="284"/>
        <v>4</v>
      </c>
      <c r="AM450" s="10">
        <f t="shared" si="285"/>
        <v>1</v>
      </c>
      <c r="AN450" s="10" t="str">
        <f t="shared" si="286"/>
        <v/>
      </c>
      <c r="AO450" s="10">
        <f t="shared" si="287"/>
        <v>3</v>
      </c>
      <c r="AP450" s="11" t="str">
        <f t="shared" si="320"/>
        <v>小型</v>
      </c>
      <c r="AQ450" s="11" t="str">
        <f t="shared" si="320"/>
        <v>成長</v>
      </c>
      <c r="AR450" s="11" t="str">
        <f t="shared" si="320"/>
        <v>市場P</v>
      </c>
      <c r="AS450" s="11" t="str">
        <f t="shared" si="320"/>
        <v>コア</v>
      </c>
      <c r="AT450" s="11" t="str">
        <f t="shared" si="320"/>
        <v>割安</v>
      </c>
      <c r="AU450" s="10">
        <f t="shared" si="306"/>
        <v>-5.49</v>
      </c>
      <c r="AV450" s="10">
        <f t="shared" si="307"/>
        <v>-11.99</v>
      </c>
      <c r="AW450" s="10">
        <f t="shared" si="308"/>
        <v>-15.85</v>
      </c>
      <c r="AX450" s="10">
        <f t="shared" si="309"/>
        <v>-20.02</v>
      </c>
      <c r="AY450" s="10">
        <f t="shared" si="310"/>
        <v>-22.92</v>
      </c>
      <c r="AZ450" s="10">
        <f t="shared" si="288"/>
        <v>2.494679980356862</v>
      </c>
      <c r="BA450" s="10">
        <f t="shared" si="289"/>
        <v>2.9796305068687801</v>
      </c>
      <c r="BB450" s="10">
        <f t="shared" si="290"/>
        <v>2.468619246861925</v>
      </c>
      <c r="BC450" s="10">
        <f t="shared" si="291"/>
        <v>3.9513068164285459</v>
      </c>
      <c r="BD450" s="10"/>
      <c r="BE450" s="10">
        <f t="shared" si="311"/>
        <v>2.9174915526711365</v>
      </c>
      <c r="BF450" s="10">
        <f t="shared" si="292"/>
        <v>4</v>
      </c>
      <c r="BG450" s="10">
        <f t="shared" si="293"/>
        <v>2</v>
      </c>
      <c r="BH450" s="10">
        <f t="shared" si="294"/>
        <v>5</v>
      </c>
      <c r="BI450" s="10">
        <f t="shared" si="295"/>
        <v>1</v>
      </c>
      <c r="BJ450" s="10" t="str">
        <f t="shared" si="296"/>
        <v/>
      </c>
      <c r="BK450" s="10">
        <f t="shared" si="297"/>
        <v>3</v>
      </c>
      <c r="BL450" s="3" t="str">
        <f t="shared" si="319"/>
        <v>小型</v>
      </c>
      <c r="BM450" s="3" t="str">
        <f t="shared" si="319"/>
        <v>成長</v>
      </c>
      <c r="BN450" s="3" t="str">
        <f t="shared" si="319"/>
        <v>市場P</v>
      </c>
      <c r="BO450" s="3" t="str">
        <f t="shared" si="319"/>
        <v>割安</v>
      </c>
      <c r="BP450" s="3" t="str">
        <f t="shared" si="319"/>
        <v>コア</v>
      </c>
      <c r="BQ450" s="10">
        <f t="shared" si="298"/>
        <v>3.95</v>
      </c>
      <c r="BR450" s="10">
        <f t="shared" si="299"/>
        <v>2.98</v>
      </c>
      <c r="BS450" s="10">
        <f t="shared" si="300"/>
        <v>2.92</v>
      </c>
      <c r="BT450" s="10">
        <f t="shared" si="301"/>
        <v>2.4900000000000002</v>
      </c>
      <c r="BU450" s="10">
        <f t="shared" si="302"/>
        <v>2.4700000000000002</v>
      </c>
    </row>
    <row r="451" spans="1:73" x14ac:dyDescent="0.2">
      <c r="A451" s="1">
        <v>201606</v>
      </c>
      <c r="B451" s="5">
        <v>446.59</v>
      </c>
      <c r="C451" s="1">
        <v>906.1</v>
      </c>
      <c r="D451" s="1">
        <v>195.05</v>
      </c>
      <c r="E451" s="1">
        <v>421.53</v>
      </c>
      <c r="F451" s="5">
        <v>823.07</v>
      </c>
      <c r="G451" s="5">
        <v>200.73</v>
      </c>
      <c r="H451" s="5">
        <v>330.27</v>
      </c>
      <c r="I451" s="1">
        <v>719.66</v>
      </c>
      <c r="J451" s="5">
        <v>163.16</v>
      </c>
      <c r="K451" s="1">
        <v>615.66</v>
      </c>
      <c r="L451" s="1">
        <v>899.89</v>
      </c>
      <c r="M451" s="1">
        <v>308.51</v>
      </c>
      <c r="N451" s="1">
        <v>617.66</v>
      </c>
      <c r="O451" s="1">
        <v>1000.59</v>
      </c>
      <c r="P451" s="1">
        <v>275.58999999999997</v>
      </c>
      <c r="Q451" s="5">
        <v>616.65</v>
      </c>
      <c r="R451" s="1">
        <v>1127.07</v>
      </c>
      <c r="S451" s="1">
        <v>230.01</v>
      </c>
      <c r="T451" s="1">
        <v>202.57</v>
      </c>
      <c r="U451" s="1">
        <v>277.58999999999997</v>
      </c>
      <c r="V451" s="1">
        <v>85.23</v>
      </c>
      <c r="W451" s="1">
        <v>230.35</v>
      </c>
      <c r="X451" s="1">
        <v>299.12</v>
      </c>
      <c r="Y451" s="1">
        <v>88.6</v>
      </c>
      <c r="Z451" s="5">
        <v>1250.46</v>
      </c>
      <c r="AA451" s="1">
        <v>1482.75</v>
      </c>
      <c r="AB451" s="1">
        <v>976.22</v>
      </c>
      <c r="AC451" s="56">
        <f t="shared" si="278"/>
        <v>42522</v>
      </c>
      <c r="AD451" s="10">
        <f t="shared" si="279"/>
        <v>-30.013434917179683</v>
      </c>
      <c r="AE451" s="10">
        <f t="shared" si="280"/>
        <v>-16.833775273450456</v>
      </c>
      <c r="AF451" s="10">
        <f t="shared" si="281"/>
        <v>-25.604811461008246</v>
      </c>
      <c r="AG451" s="10">
        <f t="shared" si="305"/>
        <v>-13.673143689102929</v>
      </c>
      <c r="AH451" s="10"/>
      <c r="AI451" s="10">
        <f t="shared" si="314"/>
        <v>-21.924325674325672</v>
      </c>
      <c r="AJ451" s="10">
        <f t="shared" si="282"/>
        <v>5</v>
      </c>
      <c r="AK451" s="10">
        <f t="shared" si="283"/>
        <v>2</v>
      </c>
      <c r="AL451" s="10">
        <f t="shared" si="284"/>
        <v>4</v>
      </c>
      <c r="AM451" s="10">
        <f t="shared" si="285"/>
        <v>1</v>
      </c>
      <c r="AN451" s="10" t="str">
        <f t="shared" si="286"/>
        <v/>
      </c>
      <c r="AO451" s="10">
        <f t="shared" si="287"/>
        <v>3</v>
      </c>
      <c r="AP451" s="11" t="str">
        <f t="shared" si="320"/>
        <v>小型</v>
      </c>
      <c r="AQ451" s="11" t="str">
        <f t="shared" si="320"/>
        <v>成長</v>
      </c>
      <c r="AR451" s="11" t="str">
        <f t="shared" si="320"/>
        <v>市場P</v>
      </c>
      <c r="AS451" s="11" t="str">
        <f t="shared" si="320"/>
        <v>コア</v>
      </c>
      <c r="AT451" s="11" t="str">
        <f t="shared" si="320"/>
        <v>割安</v>
      </c>
      <c r="AU451" s="10">
        <f t="shared" si="306"/>
        <v>-13.67</v>
      </c>
      <c r="AV451" s="10">
        <f t="shared" si="307"/>
        <v>-16.829999999999998</v>
      </c>
      <c r="AW451" s="10">
        <f t="shared" si="308"/>
        <v>-21.92</v>
      </c>
      <c r="AX451" s="10">
        <f t="shared" si="309"/>
        <v>-25.6</v>
      </c>
      <c r="AY451" s="10">
        <f t="shared" si="310"/>
        <v>-30.01</v>
      </c>
      <c r="AZ451" s="10">
        <f t="shared" si="288"/>
        <v>-12.365711608692409</v>
      </c>
      <c r="BA451" s="10">
        <f t="shared" si="289"/>
        <v>-7.663645981875888</v>
      </c>
      <c r="BB451" s="10">
        <f t="shared" si="290"/>
        <v>-10.09391588403431</v>
      </c>
      <c r="BC451" s="10">
        <f t="shared" si="291"/>
        <v>-8.4749536178107654</v>
      </c>
      <c r="BD451" s="10"/>
      <c r="BE451" s="10">
        <f t="shared" si="311"/>
        <v>-9.5717446956219874</v>
      </c>
      <c r="BF451" s="10">
        <f t="shared" si="292"/>
        <v>5</v>
      </c>
      <c r="BG451" s="10">
        <f t="shared" si="293"/>
        <v>1</v>
      </c>
      <c r="BH451" s="10">
        <f t="shared" si="294"/>
        <v>4</v>
      </c>
      <c r="BI451" s="10">
        <f t="shared" si="295"/>
        <v>2</v>
      </c>
      <c r="BJ451" s="10" t="str">
        <f t="shared" si="296"/>
        <v/>
      </c>
      <c r="BK451" s="10">
        <f t="shared" si="297"/>
        <v>3</v>
      </c>
      <c r="BL451" s="3" t="str">
        <f t="shared" si="319"/>
        <v>成長</v>
      </c>
      <c r="BM451" s="3" t="str">
        <f t="shared" si="319"/>
        <v>小型</v>
      </c>
      <c r="BN451" s="3" t="str">
        <f t="shared" si="319"/>
        <v>市場P</v>
      </c>
      <c r="BO451" s="3" t="str">
        <f t="shared" si="319"/>
        <v>コア</v>
      </c>
      <c r="BP451" s="3" t="str">
        <f t="shared" si="319"/>
        <v>割安</v>
      </c>
      <c r="BQ451" s="10">
        <f t="shared" si="298"/>
        <v>-7.66</v>
      </c>
      <c r="BR451" s="10">
        <f t="shared" si="299"/>
        <v>-8.4700000000000006</v>
      </c>
      <c r="BS451" s="10">
        <f t="shared" si="300"/>
        <v>-9.57</v>
      </c>
      <c r="BT451" s="10">
        <f t="shared" si="301"/>
        <v>-10.09</v>
      </c>
      <c r="BU451" s="10">
        <f t="shared" si="302"/>
        <v>-12.37</v>
      </c>
    </row>
    <row r="452" spans="1:73" x14ac:dyDescent="0.2">
      <c r="A452" s="1">
        <v>201607</v>
      </c>
      <c r="B452" s="5">
        <v>474</v>
      </c>
      <c r="C452" s="1">
        <v>981.13</v>
      </c>
      <c r="D452" s="1">
        <v>203.67</v>
      </c>
      <c r="E452" s="1">
        <v>447.64</v>
      </c>
      <c r="F452" s="5">
        <v>891.62</v>
      </c>
      <c r="G452" s="5">
        <v>210.06</v>
      </c>
      <c r="H452" s="5">
        <v>353.75</v>
      </c>
      <c r="I452" s="1">
        <v>786.18</v>
      </c>
      <c r="J452" s="5">
        <v>172.18</v>
      </c>
      <c r="K452" s="1">
        <v>646.86</v>
      </c>
      <c r="L452" s="1">
        <v>964.41</v>
      </c>
      <c r="M452" s="1">
        <v>319.57</v>
      </c>
      <c r="N452" s="1">
        <v>650.23</v>
      </c>
      <c r="O452" s="1">
        <v>1075.55</v>
      </c>
      <c r="P452" s="1">
        <v>284.86</v>
      </c>
      <c r="Q452" s="5">
        <v>652.48</v>
      </c>
      <c r="R452" s="1">
        <v>1218.17</v>
      </c>
      <c r="S452" s="1">
        <v>235.82</v>
      </c>
      <c r="T452" s="1">
        <v>214.13</v>
      </c>
      <c r="U452" s="1">
        <v>299.70999999999998</v>
      </c>
      <c r="V452" s="1">
        <v>87.51</v>
      </c>
      <c r="W452" s="1">
        <v>244.19</v>
      </c>
      <c r="X452" s="1">
        <v>323.88</v>
      </c>
      <c r="Y452" s="1">
        <v>90.57</v>
      </c>
      <c r="Z452" s="5">
        <v>1327.57</v>
      </c>
      <c r="AA452" s="1">
        <v>1605.97</v>
      </c>
      <c r="AB452" s="1">
        <v>1019.8</v>
      </c>
      <c r="AC452" s="56">
        <f t="shared" si="278"/>
        <v>42552</v>
      </c>
      <c r="AD452" s="10">
        <f t="shared" si="279"/>
        <v>-25.811470840301865</v>
      </c>
      <c r="AE452" s="10">
        <f t="shared" si="280"/>
        <v>-14.236720695708982</v>
      </c>
      <c r="AF452" s="10">
        <f t="shared" si="281"/>
        <v>-21.007971775003909</v>
      </c>
      <c r="AG452" s="10">
        <f t="shared" si="305"/>
        <v>-9.9232425865591658</v>
      </c>
      <c r="AH452" s="10"/>
      <c r="AI452" s="10">
        <f t="shared" si="314"/>
        <v>-18.548491002460299</v>
      </c>
      <c r="AJ452" s="10">
        <f t="shared" si="282"/>
        <v>5</v>
      </c>
      <c r="AK452" s="10">
        <f t="shared" si="283"/>
        <v>2</v>
      </c>
      <c r="AL452" s="10">
        <f t="shared" si="284"/>
        <v>4</v>
      </c>
      <c r="AM452" s="10">
        <f t="shared" si="285"/>
        <v>1</v>
      </c>
      <c r="AN452" s="10" t="str">
        <f t="shared" si="286"/>
        <v/>
      </c>
      <c r="AO452" s="10">
        <f t="shared" si="287"/>
        <v>3</v>
      </c>
      <c r="AP452" s="11" t="str">
        <f t="shared" si="320"/>
        <v>小型</v>
      </c>
      <c r="AQ452" s="11" t="str">
        <f t="shared" si="320"/>
        <v>成長</v>
      </c>
      <c r="AR452" s="11" t="str">
        <f t="shared" si="320"/>
        <v>市場P</v>
      </c>
      <c r="AS452" s="11" t="str">
        <f t="shared" si="320"/>
        <v>コア</v>
      </c>
      <c r="AT452" s="11" t="str">
        <f t="shared" si="320"/>
        <v>割安</v>
      </c>
      <c r="AU452" s="10">
        <f t="shared" si="306"/>
        <v>-9.92</v>
      </c>
      <c r="AV452" s="10">
        <f t="shared" si="307"/>
        <v>-14.24</v>
      </c>
      <c r="AW452" s="10">
        <f t="shared" si="308"/>
        <v>-18.55</v>
      </c>
      <c r="AX452" s="10">
        <f t="shared" si="309"/>
        <v>-21.01</v>
      </c>
      <c r="AY452" s="10">
        <f t="shared" si="310"/>
        <v>-25.81</v>
      </c>
      <c r="AZ452" s="10">
        <f t="shared" si="288"/>
        <v>8.3285747263294638</v>
      </c>
      <c r="BA452" s="10">
        <f t="shared" si="289"/>
        <v>4.6480346734419475</v>
      </c>
      <c r="BB452" s="10">
        <f t="shared" si="290"/>
        <v>7.1093347866896917</v>
      </c>
      <c r="BC452" s="10">
        <f t="shared" si="291"/>
        <v>5.8104273088462</v>
      </c>
      <c r="BD452" s="10"/>
      <c r="BE452" s="10">
        <f t="shared" si="311"/>
        <v>6.1665307166962391</v>
      </c>
      <c r="BF452" s="10">
        <f t="shared" si="292"/>
        <v>1</v>
      </c>
      <c r="BG452" s="10">
        <f t="shared" si="293"/>
        <v>5</v>
      </c>
      <c r="BH452" s="10">
        <f t="shared" si="294"/>
        <v>2</v>
      </c>
      <c r="BI452" s="10">
        <f t="shared" si="295"/>
        <v>4</v>
      </c>
      <c r="BJ452" s="10" t="str">
        <f t="shared" si="296"/>
        <v/>
      </c>
      <c r="BK452" s="10">
        <f t="shared" si="297"/>
        <v>3</v>
      </c>
      <c r="BL452" s="3" t="str">
        <f t="shared" si="319"/>
        <v>割安</v>
      </c>
      <c r="BM452" s="3" t="str">
        <f t="shared" si="319"/>
        <v>コア</v>
      </c>
      <c r="BN452" s="3" t="str">
        <f t="shared" si="319"/>
        <v>市場P</v>
      </c>
      <c r="BO452" s="3" t="str">
        <f t="shared" si="319"/>
        <v>小型</v>
      </c>
      <c r="BP452" s="3" t="str">
        <f t="shared" si="319"/>
        <v>成長</v>
      </c>
      <c r="BQ452" s="10">
        <f t="shared" si="298"/>
        <v>8.33</v>
      </c>
      <c r="BR452" s="10">
        <f t="shared" si="299"/>
        <v>7.11</v>
      </c>
      <c r="BS452" s="10">
        <f t="shared" si="300"/>
        <v>6.17</v>
      </c>
      <c r="BT452" s="10">
        <f t="shared" si="301"/>
        <v>5.81</v>
      </c>
      <c r="BU452" s="10">
        <f t="shared" si="302"/>
        <v>4.6500000000000004</v>
      </c>
    </row>
    <row r="453" spans="1:73" x14ac:dyDescent="0.2">
      <c r="A453" s="1">
        <v>201608</v>
      </c>
      <c r="B453" s="5">
        <v>476.53</v>
      </c>
      <c r="C453" s="1">
        <v>1012.69</v>
      </c>
      <c r="D453" s="1">
        <v>200.2</v>
      </c>
      <c r="E453" s="1">
        <v>452.88</v>
      </c>
      <c r="F453" s="5">
        <v>929.78</v>
      </c>
      <c r="G453" s="5">
        <v>207.61</v>
      </c>
      <c r="H453" s="5">
        <v>364.5</v>
      </c>
      <c r="I453" s="1">
        <v>824.55</v>
      </c>
      <c r="J453" s="5">
        <v>174.97</v>
      </c>
      <c r="K453" s="1">
        <v>639.19000000000005</v>
      </c>
      <c r="L453" s="1">
        <v>998.17</v>
      </c>
      <c r="M453" s="1">
        <v>304.89999999999998</v>
      </c>
      <c r="N453" s="1">
        <v>638.88</v>
      </c>
      <c r="O453" s="1">
        <v>1095.1500000000001</v>
      </c>
      <c r="P453" s="1">
        <v>270.81</v>
      </c>
      <c r="Q453" s="5">
        <v>631.59</v>
      </c>
      <c r="R453" s="1">
        <v>1203.33</v>
      </c>
      <c r="S453" s="1">
        <v>221.15</v>
      </c>
      <c r="T453" s="1">
        <v>208.1</v>
      </c>
      <c r="U453" s="1">
        <v>297.94</v>
      </c>
      <c r="V453" s="1">
        <v>82.31</v>
      </c>
      <c r="W453" s="1">
        <v>234.61</v>
      </c>
      <c r="X453" s="1">
        <v>316.49</v>
      </c>
      <c r="Y453" s="1">
        <v>84.38</v>
      </c>
      <c r="Z453" s="5">
        <v>1335.86</v>
      </c>
      <c r="AA453" s="1">
        <v>1659.95</v>
      </c>
      <c r="AB453" s="1">
        <v>1003.19</v>
      </c>
      <c r="AC453" s="56">
        <f t="shared" si="278"/>
        <v>42583</v>
      </c>
      <c r="AD453" s="10">
        <f t="shared" si="279"/>
        <v>-15.723544074325858</v>
      </c>
      <c r="AE453" s="10">
        <f t="shared" si="280"/>
        <v>-8.6464842031153673</v>
      </c>
      <c r="AF453" s="10">
        <f t="shared" si="281"/>
        <v>-11.421628189550425</v>
      </c>
      <c r="AG453" s="10">
        <f t="shared" si="305"/>
        <v>-7.9703915254484166</v>
      </c>
      <c r="AH453" s="10"/>
      <c r="AI453" s="10">
        <f t="shared" si="314"/>
        <v>-11.482036126535656</v>
      </c>
      <c r="AJ453" s="10">
        <f t="shared" si="282"/>
        <v>5</v>
      </c>
      <c r="AK453" s="10">
        <f t="shared" si="283"/>
        <v>2</v>
      </c>
      <c r="AL453" s="10">
        <f t="shared" si="284"/>
        <v>3</v>
      </c>
      <c r="AM453" s="10">
        <f t="shared" si="285"/>
        <v>1</v>
      </c>
      <c r="AN453" s="10" t="str">
        <f t="shared" si="286"/>
        <v/>
      </c>
      <c r="AO453" s="10">
        <f t="shared" si="287"/>
        <v>4</v>
      </c>
      <c r="AP453" s="11" t="str">
        <f t="shared" si="320"/>
        <v>小型</v>
      </c>
      <c r="AQ453" s="11" t="str">
        <f t="shared" si="320"/>
        <v>成長</v>
      </c>
      <c r="AR453" s="11" t="str">
        <f t="shared" si="320"/>
        <v>コア</v>
      </c>
      <c r="AS453" s="11" t="str">
        <f t="shared" si="320"/>
        <v>市場P</v>
      </c>
      <c r="AT453" s="11" t="str">
        <f t="shared" si="320"/>
        <v>割安</v>
      </c>
      <c r="AU453" s="10">
        <f t="shared" si="306"/>
        <v>-7.97</v>
      </c>
      <c r="AV453" s="10">
        <f t="shared" si="307"/>
        <v>-8.65</v>
      </c>
      <c r="AW453" s="10">
        <f t="shared" si="308"/>
        <v>-11.42</v>
      </c>
      <c r="AX453" s="10">
        <f t="shared" si="309"/>
        <v>-11.48</v>
      </c>
      <c r="AY453" s="10">
        <f t="shared" si="310"/>
        <v>-15.72</v>
      </c>
      <c r="AZ453" s="10">
        <f t="shared" si="288"/>
        <v>4.2798501603822148</v>
      </c>
      <c r="BA453" s="10">
        <f t="shared" si="289"/>
        <v>-1.1663334285442195</v>
      </c>
      <c r="BB453" s="10">
        <f t="shared" si="290"/>
        <v>3.0388692579505383</v>
      </c>
      <c r="BC453" s="10">
        <f t="shared" si="291"/>
        <v>-3.2016307013241763</v>
      </c>
      <c r="BD453" s="10"/>
      <c r="BE453" s="10">
        <f t="shared" si="311"/>
        <v>0.62444918158741647</v>
      </c>
      <c r="BF453" s="10">
        <f t="shared" si="292"/>
        <v>1</v>
      </c>
      <c r="BG453" s="10">
        <f t="shared" si="293"/>
        <v>4</v>
      </c>
      <c r="BH453" s="10">
        <f t="shared" si="294"/>
        <v>2</v>
      </c>
      <c r="BI453" s="10">
        <f t="shared" si="295"/>
        <v>5</v>
      </c>
      <c r="BJ453" s="10" t="str">
        <f t="shared" si="296"/>
        <v/>
      </c>
      <c r="BK453" s="10">
        <f t="shared" si="297"/>
        <v>3</v>
      </c>
      <c r="BL453" s="3" t="str">
        <f t="shared" si="319"/>
        <v>割安</v>
      </c>
      <c r="BM453" s="3" t="str">
        <f t="shared" si="319"/>
        <v>コア</v>
      </c>
      <c r="BN453" s="3" t="str">
        <f t="shared" si="319"/>
        <v>市場P</v>
      </c>
      <c r="BO453" s="3" t="str">
        <f t="shared" si="319"/>
        <v>成長</v>
      </c>
      <c r="BP453" s="3" t="str">
        <f t="shared" si="319"/>
        <v>小型</v>
      </c>
      <c r="BQ453" s="10">
        <f t="shared" si="298"/>
        <v>4.28</v>
      </c>
      <c r="BR453" s="10">
        <f t="shared" si="299"/>
        <v>3.04</v>
      </c>
      <c r="BS453" s="10">
        <f t="shared" si="300"/>
        <v>0.62</v>
      </c>
      <c r="BT453" s="10">
        <f t="shared" si="301"/>
        <v>-1.17</v>
      </c>
      <c r="BU453" s="10">
        <f t="shared" si="302"/>
        <v>-3.2</v>
      </c>
    </row>
    <row r="454" spans="1:73" x14ac:dyDescent="0.2">
      <c r="A454" s="1">
        <v>201609</v>
      </c>
      <c r="B454" s="5">
        <v>477.88</v>
      </c>
      <c r="C454" s="1">
        <v>1001.55</v>
      </c>
      <c r="D454" s="1">
        <v>203.19</v>
      </c>
      <c r="E454" s="1">
        <v>451.84</v>
      </c>
      <c r="F454" s="5">
        <v>911.65</v>
      </c>
      <c r="G454" s="5">
        <v>209.96</v>
      </c>
      <c r="H454" s="5">
        <v>359.62</v>
      </c>
      <c r="I454" s="1">
        <v>799.12</v>
      </c>
      <c r="J454" s="5">
        <v>175.06</v>
      </c>
      <c r="K454" s="1">
        <v>647.01</v>
      </c>
      <c r="L454" s="1">
        <v>993.58</v>
      </c>
      <c r="M454" s="1">
        <v>312.69</v>
      </c>
      <c r="N454" s="1">
        <v>650.55999999999995</v>
      </c>
      <c r="O454" s="1">
        <v>1101.8599999999999</v>
      </c>
      <c r="P454" s="1">
        <v>278.91000000000003</v>
      </c>
      <c r="Q454" s="5">
        <v>653.32000000000005</v>
      </c>
      <c r="R454" s="1">
        <v>1235.48</v>
      </c>
      <c r="S454" s="1">
        <v>231.47</v>
      </c>
      <c r="T454" s="1">
        <v>214.65</v>
      </c>
      <c r="U454" s="1">
        <v>304.33999999999997</v>
      </c>
      <c r="V454" s="1">
        <v>86.11</v>
      </c>
      <c r="W454" s="1">
        <v>243.98</v>
      </c>
      <c r="X454" s="1">
        <v>327.78</v>
      </c>
      <c r="Y454" s="1">
        <v>88.42</v>
      </c>
      <c r="Z454" s="5">
        <v>1338.67</v>
      </c>
      <c r="AA454" s="1">
        <v>1639.77</v>
      </c>
      <c r="AB454" s="1">
        <v>1017.68</v>
      </c>
      <c r="AC454" s="56">
        <f t="shared" si="278"/>
        <v>42614</v>
      </c>
      <c r="AD454" s="10">
        <f t="shared" si="279"/>
        <v>-10.58046924042687</v>
      </c>
      <c r="AE454" s="10">
        <f t="shared" si="280"/>
        <v>0.65679083369289959</v>
      </c>
      <c r="AF454" s="10">
        <f t="shared" si="281"/>
        <v>-4.3334840786358519</v>
      </c>
      <c r="AG454" s="10">
        <f t="shared" si="305"/>
        <v>6.5861017935642252E-2</v>
      </c>
      <c r="AH454" s="10"/>
      <c r="AI454" s="10">
        <f t="shared" si="314"/>
        <v>-4.0338652558532972</v>
      </c>
      <c r="AJ454" s="10">
        <f t="shared" si="282"/>
        <v>5</v>
      </c>
      <c r="AK454" s="10">
        <f t="shared" si="283"/>
        <v>1</v>
      </c>
      <c r="AL454" s="10">
        <f t="shared" si="284"/>
        <v>4</v>
      </c>
      <c r="AM454" s="10">
        <f t="shared" si="285"/>
        <v>2</v>
      </c>
      <c r="AN454" s="10" t="str">
        <f t="shared" si="286"/>
        <v/>
      </c>
      <c r="AO454" s="10">
        <f t="shared" si="287"/>
        <v>3</v>
      </c>
      <c r="AP454" s="11" t="str">
        <f t="shared" si="320"/>
        <v>成長</v>
      </c>
      <c r="AQ454" s="11" t="str">
        <f t="shared" si="320"/>
        <v>小型</v>
      </c>
      <c r="AR454" s="11" t="str">
        <f t="shared" si="320"/>
        <v>市場P</v>
      </c>
      <c r="AS454" s="11" t="str">
        <f t="shared" si="320"/>
        <v>コア</v>
      </c>
      <c r="AT454" s="11" t="str">
        <f t="shared" si="320"/>
        <v>割安</v>
      </c>
      <c r="AU454" s="10">
        <f t="shared" si="306"/>
        <v>0.66</v>
      </c>
      <c r="AV454" s="10">
        <f t="shared" si="307"/>
        <v>7.0000000000000007E-2</v>
      </c>
      <c r="AW454" s="10">
        <f t="shared" si="308"/>
        <v>-4.03</v>
      </c>
      <c r="AX454" s="10">
        <f t="shared" si="309"/>
        <v>-4.33</v>
      </c>
      <c r="AY454" s="10">
        <f t="shared" si="310"/>
        <v>-10.58</v>
      </c>
      <c r="AZ454" s="10">
        <f t="shared" si="288"/>
        <v>-1.9499236378498153</v>
      </c>
      <c r="BA454" s="10">
        <f t="shared" si="289"/>
        <v>1.1319300611723815</v>
      </c>
      <c r="BB454" s="10">
        <f t="shared" si="290"/>
        <v>-1.3388203017832612</v>
      </c>
      <c r="BC454" s="10">
        <f t="shared" si="291"/>
        <v>3.4405231241786627</v>
      </c>
      <c r="BD454" s="10"/>
      <c r="BE454" s="10">
        <f t="shared" si="311"/>
        <v>0.21035138412708321</v>
      </c>
      <c r="BF454" s="10">
        <f t="shared" si="292"/>
        <v>5</v>
      </c>
      <c r="BG454" s="10">
        <f t="shared" si="293"/>
        <v>2</v>
      </c>
      <c r="BH454" s="10">
        <f t="shared" si="294"/>
        <v>4</v>
      </c>
      <c r="BI454" s="10">
        <f t="shared" si="295"/>
        <v>1</v>
      </c>
      <c r="BJ454" s="10" t="str">
        <f t="shared" si="296"/>
        <v/>
      </c>
      <c r="BK454" s="10">
        <f t="shared" si="297"/>
        <v>3</v>
      </c>
      <c r="BL454" s="3" t="str">
        <f t="shared" ref="BL454:BP463" si="321">INDEX($BF$12:$BK$12,MATCH(BL$12,$BF454:$BK454,0))</f>
        <v>小型</v>
      </c>
      <c r="BM454" s="3" t="str">
        <f t="shared" si="321"/>
        <v>成長</v>
      </c>
      <c r="BN454" s="3" t="str">
        <f t="shared" si="321"/>
        <v>市場P</v>
      </c>
      <c r="BO454" s="3" t="str">
        <f t="shared" si="321"/>
        <v>コア</v>
      </c>
      <c r="BP454" s="3" t="str">
        <f t="shared" si="321"/>
        <v>割安</v>
      </c>
      <c r="BQ454" s="10">
        <f t="shared" si="298"/>
        <v>3.44</v>
      </c>
      <c r="BR454" s="10">
        <f t="shared" si="299"/>
        <v>1.1299999999999999</v>
      </c>
      <c r="BS454" s="10">
        <f t="shared" si="300"/>
        <v>0.21</v>
      </c>
      <c r="BT454" s="10">
        <f t="shared" si="301"/>
        <v>-1.34</v>
      </c>
      <c r="BU454" s="10">
        <f t="shared" si="302"/>
        <v>-1.95</v>
      </c>
    </row>
    <row r="455" spans="1:73" x14ac:dyDescent="0.2">
      <c r="A455" s="1">
        <v>201610</v>
      </c>
      <c r="B455" s="5">
        <v>503.33</v>
      </c>
      <c r="C455" s="1">
        <v>1071.8699999999999</v>
      </c>
      <c r="D455" s="1">
        <v>211.09</v>
      </c>
      <c r="E455" s="1">
        <v>475.47</v>
      </c>
      <c r="F455" s="5">
        <v>975.28</v>
      </c>
      <c r="G455" s="5">
        <v>218.14</v>
      </c>
      <c r="H455" s="5">
        <v>378.12</v>
      </c>
      <c r="I455" s="1">
        <v>854.2</v>
      </c>
      <c r="J455" s="5">
        <v>181.72</v>
      </c>
      <c r="K455" s="1">
        <v>681.59</v>
      </c>
      <c r="L455" s="1">
        <v>1064.03</v>
      </c>
      <c r="M455" s="1">
        <v>325.22000000000003</v>
      </c>
      <c r="N455" s="1">
        <v>686.32</v>
      </c>
      <c r="O455" s="1">
        <v>1180.4100000000001</v>
      </c>
      <c r="P455" s="1">
        <v>290.01</v>
      </c>
      <c r="Q455" s="5">
        <v>691.86</v>
      </c>
      <c r="R455" s="1">
        <v>1324.45</v>
      </c>
      <c r="S455" s="1">
        <v>240.44</v>
      </c>
      <c r="T455" s="1">
        <v>227.74</v>
      </c>
      <c r="U455" s="1">
        <v>326.52999999999997</v>
      </c>
      <c r="V455" s="1">
        <v>89.88</v>
      </c>
      <c r="W455" s="1">
        <v>257.45999999999998</v>
      </c>
      <c r="X455" s="1">
        <v>350.88</v>
      </c>
      <c r="Y455" s="1">
        <v>90.88</v>
      </c>
      <c r="Z455" s="5">
        <v>1410.29</v>
      </c>
      <c r="AA455" s="1">
        <v>1755.41</v>
      </c>
      <c r="AB455" s="1">
        <v>1057.6300000000001</v>
      </c>
      <c r="AC455" s="56">
        <f t="shared" si="278"/>
        <v>42644</v>
      </c>
      <c r="AD455" s="10">
        <f t="shared" si="279"/>
        <v>-13.581909690224714</v>
      </c>
      <c r="AE455" s="10">
        <f t="shared" si="280"/>
        <v>-6.0510788578319481</v>
      </c>
      <c r="AF455" s="10">
        <f t="shared" si="281"/>
        <v>-10.08061639437825</v>
      </c>
      <c r="AG455" s="10">
        <f t="shared" si="305"/>
        <v>-1.1430857600091437</v>
      </c>
      <c r="AH455" s="10"/>
      <c r="AI455" s="10">
        <f t="shared" si="314"/>
        <v>-8.5830038244636082</v>
      </c>
      <c r="AJ455" s="10">
        <f t="shared" si="282"/>
        <v>5</v>
      </c>
      <c r="AK455" s="10">
        <f t="shared" si="283"/>
        <v>2</v>
      </c>
      <c r="AL455" s="10">
        <f t="shared" si="284"/>
        <v>4</v>
      </c>
      <c r="AM455" s="10">
        <f t="shared" si="285"/>
        <v>1</v>
      </c>
      <c r="AN455" s="10" t="str">
        <f t="shared" si="286"/>
        <v/>
      </c>
      <c r="AO455" s="10">
        <f t="shared" si="287"/>
        <v>3</v>
      </c>
      <c r="AP455" s="11" t="str">
        <f t="shared" ref="AP455:AT464" si="322">INDEX($AJ$12:$AO$12,MATCH(AP$12,$AJ455:$AO455,0))</f>
        <v>小型</v>
      </c>
      <c r="AQ455" s="11" t="str">
        <f t="shared" si="322"/>
        <v>成長</v>
      </c>
      <c r="AR455" s="11" t="str">
        <f t="shared" si="322"/>
        <v>市場P</v>
      </c>
      <c r="AS455" s="11" t="str">
        <f t="shared" si="322"/>
        <v>コア</v>
      </c>
      <c r="AT455" s="11" t="str">
        <f t="shared" si="322"/>
        <v>割安</v>
      </c>
      <c r="AU455" s="10">
        <f t="shared" si="306"/>
        <v>-1.1399999999999999</v>
      </c>
      <c r="AV455" s="10">
        <f t="shared" si="307"/>
        <v>-6.05</v>
      </c>
      <c r="AW455" s="10">
        <f t="shared" si="308"/>
        <v>-8.58</v>
      </c>
      <c r="AX455" s="10">
        <f t="shared" si="309"/>
        <v>-10.08</v>
      </c>
      <c r="AY455" s="10">
        <f t="shared" si="310"/>
        <v>-13.58</v>
      </c>
      <c r="AZ455" s="10">
        <f t="shared" si="288"/>
        <v>6.9796522788350801</v>
      </c>
      <c r="BA455" s="10">
        <f t="shared" si="289"/>
        <v>3.8959801867022081</v>
      </c>
      <c r="BB455" s="10">
        <f t="shared" si="290"/>
        <v>5.1443190033924724</v>
      </c>
      <c r="BC455" s="10">
        <f t="shared" si="291"/>
        <v>5.899099981632272</v>
      </c>
      <c r="BD455" s="10"/>
      <c r="BE455" s="10">
        <f t="shared" si="311"/>
        <v>5.3500862796656223</v>
      </c>
      <c r="BF455" s="10">
        <f t="shared" si="292"/>
        <v>1</v>
      </c>
      <c r="BG455" s="10">
        <f t="shared" si="293"/>
        <v>5</v>
      </c>
      <c r="BH455" s="10">
        <f t="shared" si="294"/>
        <v>4</v>
      </c>
      <c r="BI455" s="10">
        <f t="shared" si="295"/>
        <v>2</v>
      </c>
      <c r="BJ455" s="10" t="str">
        <f t="shared" si="296"/>
        <v/>
      </c>
      <c r="BK455" s="10">
        <f t="shared" si="297"/>
        <v>3</v>
      </c>
      <c r="BL455" s="3" t="str">
        <f t="shared" si="321"/>
        <v>割安</v>
      </c>
      <c r="BM455" s="3" t="str">
        <f t="shared" si="321"/>
        <v>小型</v>
      </c>
      <c r="BN455" s="3" t="str">
        <f t="shared" si="321"/>
        <v>市場P</v>
      </c>
      <c r="BO455" s="3" t="str">
        <f t="shared" si="321"/>
        <v>コア</v>
      </c>
      <c r="BP455" s="3" t="str">
        <f t="shared" si="321"/>
        <v>成長</v>
      </c>
      <c r="BQ455" s="10">
        <f t="shared" si="298"/>
        <v>6.98</v>
      </c>
      <c r="BR455" s="10">
        <f t="shared" si="299"/>
        <v>5.9</v>
      </c>
      <c r="BS455" s="10">
        <f t="shared" si="300"/>
        <v>5.35</v>
      </c>
      <c r="BT455" s="10">
        <f t="shared" si="301"/>
        <v>5.14</v>
      </c>
      <c r="BU455" s="10">
        <f t="shared" si="302"/>
        <v>3.9</v>
      </c>
    </row>
    <row r="456" spans="1:73" x14ac:dyDescent="0.2">
      <c r="A456" s="1">
        <v>201611</v>
      </c>
      <c r="B456" s="5">
        <v>530.39</v>
      </c>
      <c r="C456" s="1">
        <v>1160.3699999999999</v>
      </c>
      <c r="D456" s="1">
        <v>217.05</v>
      </c>
      <c r="E456" s="1">
        <v>502.3</v>
      </c>
      <c r="F456" s="5">
        <v>1062.22</v>
      </c>
      <c r="G456" s="5">
        <v>224.73</v>
      </c>
      <c r="H456" s="5">
        <v>403.05</v>
      </c>
      <c r="I456" s="1">
        <v>942.9</v>
      </c>
      <c r="J456" s="5">
        <v>188.24</v>
      </c>
      <c r="K456" s="1">
        <v>711.13</v>
      </c>
      <c r="L456" s="1">
        <v>1138.46</v>
      </c>
      <c r="M456" s="1">
        <v>332.21</v>
      </c>
      <c r="N456" s="1">
        <v>715.13</v>
      </c>
      <c r="O456" s="1">
        <v>1256.72</v>
      </c>
      <c r="P456" s="1">
        <v>295.61</v>
      </c>
      <c r="Q456" s="5">
        <v>718.32</v>
      </c>
      <c r="R456" s="1">
        <v>1397.03</v>
      </c>
      <c r="S456" s="1">
        <v>243.09</v>
      </c>
      <c r="T456" s="1">
        <v>236.18</v>
      </c>
      <c r="U456" s="1">
        <v>344.21</v>
      </c>
      <c r="V456" s="1">
        <v>90.89</v>
      </c>
      <c r="W456" s="1">
        <v>267.85000000000002</v>
      </c>
      <c r="X456" s="1">
        <v>370.47</v>
      </c>
      <c r="Y456" s="1">
        <v>91.81</v>
      </c>
      <c r="Z456" s="5">
        <v>1486.59</v>
      </c>
      <c r="AA456" s="1">
        <v>1901.8</v>
      </c>
      <c r="AB456" s="1">
        <v>1087.67</v>
      </c>
      <c r="AC456" s="56">
        <f t="shared" si="278"/>
        <v>42675</v>
      </c>
      <c r="AD456" s="10">
        <f t="shared" si="279"/>
        <v>-5.6165199079462935</v>
      </c>
      <c r="AE456" s="10">
        <f t="shared" si="280"/>
        <v>-5.3808260704812483</v>
      </c>
      <c r="AF456" s="10">
        <f t="shared" si="281"/>
        <v>-4.6915273475371837</v>
      </c>
      <c r="AG456" s="10">
        <f t="shared" si="305"/>
        <v>-0.94187409501481634</v>
      </c>
      <c r="AH456" s="10"/>
      <c r="AI456" s="10">
        <f t="shared" si="314"/>
        <v>-4.9190917812599988</v>
      </c>
      <c r="AJ456" s="10">
        <f t="shared" si="282"/>
        <v>5</v>
      </c>
      <c r="AK456" s="10">
        <f t="shared" si="283"/>
        <v>4</v>
      </c>
      <c r="AL456" s="10">
        <f t="shared" si="284"/>
        <v>2</v>
      </c>
      <c r="AM456" s="10">
        <f t="shared" si="285"/>
        <v>1</v>
      </c>
      <c r="AN456" s="10" t="str">
        <f t="shared" si="286"/>
        <v/>
      </c>
      <c r="AO456" s="10">
        <f t="shared" si="287"/>
        <v>3</v>
      </c>
      <c r="AP456" s="11" t="str">
        <f t="shared" si="322"/>
        <v>小型</v>
      </c>
      <c r="AQ456" s="11" t="str">
        <f t="shared" si="322"/>
        <v>コア</v>
      </c>
      <c r="AR456" s="11" t="str">
        <f t="shared" si="322"/>
        <v>市場P</v>
      </c>
      <c r="AS456" s="11" t="str">
        <f t="shared" si="322"/>
        <v>成長</v>
      </c>
      <c r="AT456" s="11" t="str">
        <f t="shared" si="322"/>
        <v>割安</v>
      </c>
      <c r="AU456" s="10">
        <f t="shared" si="306"/>
        <v>-0.94</v>
      </c>
      <c r="AV456" s="10">
        <f t="shared" si="307"/>
        <v>-4.6900000000000004</v>
      </c>
      <c r="AW456" s="10">
        <f t="shared" si="308"/>
        <v>-4.92</v>
      </c>
      <c r="AX456" s="10">
        <f t="shared" si="309"/>
        <v>-5.38</v>
      </c>
      <c r="AY456" s="10">
        <f t="shared" si="310"/>
        <v>-5.62</v>
      </c>
      <c r="AZ456" s="10">
        <f t="shared" si="288"/>
        <v>8.9143630547124921</v>
      </c>
      <c r="BA456" s="10">
        <f t="shared" si="289"/>
        <v>3.0209956908407554</v>
      </c>
      <c r="BB456" s="10">
        <f t="shared" si="290"/>
        <v>6.5931450333227559</v>
      </c>
      <c r="BC456" s="10">
        <f t="shared" si="291"/>
        <v>3.8244731593096937</v>
      </c>
      <c r="BD456" s="10"/>
      <c r="BE456" s="10">
        <f t="shared" si="311"/>
        <v>5.4102347744080959</v>
      </c>
      <c r="BF456" s="10">
        <f t="shared" si="292"/>
        <v>1</v>
      </c>
      <c r="BG456" s="10">
        <f t="shared" si="293"/>
        <v>5</v>
      </c>
      <c r="BH456" s="10">
        <f t="shared" si="294"/>
        <v>2</v>
      </c>
      <c r="BI456" s="10">
        <f t="shared" si="295"/>
        <v>4</v>
      </c>
      <c r="BJ456" s="10" t="str">
        <f t="shared" si="296"/>
        <v/>
      </c>
      <c r="BK456" s="10">
        <f t="shared" si="297"/>
        <v>3</v>
      </c>
      <c r="BL456" s="3" t="str">
        <f t="shared" si="321"/>
        <v>割安</v>
      </c>
      <c r="BM456" s="3" t="str">
        <f t="shared" si="321"/>
        <v>コア</v>
      </c>
      <c r="BN456" s="3" t="str">
        <f t="shared" si="321"/>
        <v>市場P</v>
      </c>
      <c r="BO456" s="3" t="str">
        <f t="shared" si="321"/>
        <v>小型</v>
      </c>
      <c r="BP456" s="3" t="str">
        <f t="shared" si="321"/>
        <v>成長</v>
      </c>
      <c r="BQ456" s="10">
        <f t="shared" si="298"/>
        <v>8.91</v>
      </c>
      <c r="BR456" s="10">
        <f t="shared" si="299"/>
        <v>6.59</v>
      </c>
      <c r="BS456" s="10">
        <f t="shared" si="300"/>
        <v>5.41</v>
      </c>
      <c r="BT456" s="10">
        <f t="shared" si="301"/>
        <v>3.82</v>
      </c>
      <c r="BU456" s="10">
        <f t="shared" si="302"/>
        <v>3.02</v>
      </c>
    </row>
    <row r="457" spans="1:73" x14ac:dyDescent="0.2">
      <c r="A457" s="1">
        <v>201612</v>
      </c>
      <c r="B457" s="5">
        <v>549.23</v>
      </c>
      <c r="C457" s="1">
        <v>1215.49</v>
      </c>
      <c r="D457" s="1">
        <v>222.01</v>
      </c>
      <c r="E457" s="1">
        <v>519.61</v>
      </c>
      <c r="F457" s="5">
        <v>1112.54</v>
      </c>
      <c r="G457" s="5">
        <v>229.7</v>
      </c>
      <c r="H457" s="5">
        <v>414.18</v>
      </c>
      <c r="I457" s="1">
        <v>981.75</v>
      </c>
      <c r="J457" s="5">
        <v>191.02</v>
      </c>
      <c r="K457" s="1">
        <v>743.13</v>
      </c>
      <c r="L457" s="1">
        <v>1202.98</v>
      </c>
      <c r="M457" s="1">
        <v>343.36</v>
      </c>
      <c r="N457" s="1">
        <v>746.56</v>
      </c>
      <c r="O457" s="1">
        <v>1323.97</v>
      </c>
      <c r="P457" s="1">
        <v>305.25</v>
      </c>
      <c r="Q457" s="5">
        <v>748.17</v>
      </c>
      <c r="R457" s="1">
        <v>1464.12</v>
      </c>
      <c r="S457" s="1">
        <v>250.22</v>
      </c>
      <c r="T457" s="1">
        <v>245.91</v>
      </c>
      <c r="U457" s="1">
        <v>361.1</v>
      </c>
      <c r="V457" s="1">
        <v>93.37</v>
      </c>
      <c r="W457" s="1">
        <v>279.17</v>
      </c>
      <c r="X457" s="1">
        <v>387.51</v>
      </c>
      <c r="Y457" s="1">
        <v>94.96</v>
      </c>
      <c r="Z457" s="5">
        <v>1539.15</v>
      </c>
      <c r="AA457" s="1">
        <v>1992.04</v>
      </c>
      <c r="AB457" s="1">
        <v>1112.4000000000001</v>
      </c>
      <c r="AC457" s="56">
        <f t="shared" si="278"/>
        <v>42705</v>
      </c>
      <c r="AD457" s="10">
        <f t="shared" si="279"/>
        <v>1.2836386147627499</v>
      </c>
      <c r="AE457" s="10">
        <f t="shared" si="280"/>
        <v>-1.6779385326598839</v>
      </c>
      <c r="AF457" s="10">
        <f t="shared" si="281"/>
        <v>-0.10853049706966988</v>
      </c>
      <c r="AG457" s="10">
        <f t="shared" si="305"/>
        <v>4.7798442664276575</v>
      </c>
      <c r="AH457" s="10"/>
      <c r="AI457" s="10">
        <f t="shared" si="314"/>
        <v>0.38218471391584519</v>
      </c>
      <c r="AJ457" s="10">
        <f t="shared" si="282"/>
        <v>2</v>
      </c>
      <c r="AK457" s="10">
        <f t="shared" si="283"/>
        <v>5</v>
      </c>
      <c r="AL457" s="10">
        <f t="shared" si="284"/>
        <v>4</v>
      </c>
      <c r="AM457" s="10">
        <f t="shared" si="285"/>
        <v>1</v>
      </c>
      <c r="AN457" s="10" t="str">
        <f t="shared" si="286"/>
        <v/>
      </c>
      <c r="AO457" s="10">
        <f t="shared" si="287"/>
        <v>3</v>
      </c>
      <c r="AP457" s="11" t="str">
        <f t="shared" si="322"/>
        <v>小型</v>
      </c>
      <c r="AQ457" s="11" t="str">
        <f t="shared" si="322"/>
        <v>割安</v>
      </c>
      <c r="AR457" s="11" t="str">
        <f t="shared" si="322"/>
        <v>市場P</v>
      </c>
      <c r="AS457" s="11" t="str">
        <f t="shared" si="322"/>
        <v>コア</v>
      </c>
      <c r="AT457" s="11" t="str">
        <f t="shared" si="322"/>
        <v>成長</v>
      </c>
      <c r="AU457" s="10">
        <f t="shared" si="306"/>
        <v>4.78</v>
      </c>
      <c r="AV457" s="10">
        <f t="shared" si="307"/>
        <v>1.28</v>
      </c>
      <c r="AW457" s="10">
        <f t="shared" si="308"/>
        <v>0.38</v>
      </c>
      <c r="AX457" s="10">
        <f t="shared" si="309"/>
        <v>-0.11</v>
      </c>
      <c r="AY457" s="10">
        <f t="shared" si="310"/>
        <v>-1.68</v>
      </c>
      <c r="AZ457" s="10">
        <f t="shared" si="288"/>
        <v>4.7372484042853547</v>
      </c>
      <c r="BA457" s="10">
        <f t="shared" si="289"/>
        <v>2.2115427401770971</v>
      </c>
      <c r="BB457" s="10">
        <f t="shared" si="290"/>
        <v>2.7614439895794485</v>
      </c>
      <c r="BC457" s="10">
        <f t="shared" si="291"/>
        <v>4.1555295689942984</v>
      </c>
      <c r="BD457" s="10"/>
      <c r="BE457" s="10">
        <f t="shared" si="311"/>
        <v>3.5356083385466253</v>
      </c>
      <c r="BF457" s="10">
        <f t="shared" si="292"/>
        <v>1</v>
      </c>
      <c r="BG457" s="10">
        <f t="shared" si="293"/>
        <v>5</v>
      </c>
      <c r="BH457" s="10">
        <f t="shared" si="294"/>
        <v>4</v>
      </c>
      <c r="BI457" s="10">
        <f t="shared" si="295"/>
        <v>2</v>
      </c>
      <c r="BJ457" s="10" t="str">
        <f t="shared" si="296"/>
        <v/>
      </c>
      <c r="BK457" s="10">
        <f t="shared" si="297"/>
        <v>3</v>
      </c>
      <c r="BL457" s="3" t="str">
        <f t="shared" si="321"/>
        <v>割安</v>
      </c>
      <c r="BM457" s="3" t="str">
        <f t="shared" si="321"/>
        <v>小型</v>
      </c>
      <c r="BN457" s="3" t="str">
        <f t="shared" si="321"/>
        <v>市場P</v>
      </c>
      <c r="BO457" s="3" t="str">
        <f t="shared" si="321"/>
        <v>コア</v>
      </c>
      <c r="BP457" s="3" t="str">
        <f t="shared" si="321"/>
        <v>成長</v>
      </c>
      <c r="BQ457" s="10">
        <f t="shared" si="298"/>
        <v>4.74</v>
      </c>
      <c r="BR457" s="10">
        <f t="shared" si="299"/>
        <v>4.16</v>
      </c>
      <c r="BS457" s="10">
        <f t="shared" si="300"/>
        <v>3.54</v>
      </c>
      <c r="BT457" s="10">
        <f t="shared" si="301"/>
        <v>2.76</v>
      </c>
      <c r="BU457" s="10">
        <f t="shared" si="302"/>
        <v>2.21</v>
      </c>
    </row>
    <row r="458" spans="1:73" x14ac:dyDescent="0.2">
      <c r="A458" s="1">
        <v>201701</v>
      </c>
      <c r="B458" s="5">
        <v>550.61</v>
      </c>
      <c r="C458" s="1">
        <v>1216.44</v>
      </c>
      <c r="D458" s="1">
        <v>222.99</v>
      </c>
      <c r="E458" s="1">
        <v>520.87</v>
      </c>
      <c r="F458" s="5">
        <v>1112.77</v>
      </c>
      <c r="G458" s="5">
        <v>230.75</v>
      </c>
      <c r="H458" s="5">
        <v>416.47</v>
      </c>
      <c r="I458" s="1">
        <v>980.31</v>
      </c>
      <c r="J458" s="5">
        <v>193.38</v>
      </c>
      <c r="K458" s="1">
        <v>741.43</v>
      </c>
      <c r="L458" s="1">
        <v>1206.21</v>
      </c>
      <c r="M458" s="1">
        <v>340.87</v>
      </c>
      <c r="N458" s="1">
        <v>746.07</v>
      </c>
      <c r="O458" s="1">
        <v>1327.82</v>
      </c>
      <c r="P458" s="1">
        <v>303.74</v>
      </c>
      <c r="Q458" s="5">
        <v>750.51</v>
      </c>
      <c r="R458" s="1">
        <v>1468.97</v>
      </c>
      <c r="S458" s="1">
        <v>250.91</v>
      </c>
      <c r="T458" s="1">
        <v>246.25</v>
      </c>
      <c r="U458" s="1">
        <v>361.88</v>
      </c>
      <c r="V458" s="1">
        <v>93.37</v>
      </c>
      <c r="W458" s="1">
        <v>281.08</v>
      </c>
      <c r="X458" s="1">
        <v>389.67</v>
      </c>
      <c r="Y458" s="1">
        <v>95.87</v>
      </c>
      <c r="Z458" s="5">
        <v>1542.58</v>
      </c>
      <c r="AA458" s="1">
        <v>1992.94</v>
      </c>
      <c r="AB458" s="1">
        <v>1117</v>
      </c>
      <c r="AC458" s="56">
        <f t="shared" si="278"/>
        <v>42736</v>
      </c>
      <c r="AD458" s="10">
        <f t="shared" si="279"/>
        <v>11.417385906241861</v>
      </c>
      <c r="AE458" s="10">
        <f t="shared" si="280"/>
        <v>5.346055514974446</v>
      </c>
      <c r="AF458" s="10">
        <f t="shared" si="281"/>
        <v>9.5627696516889404</v>
      </c>
      <c r="AG458" s="10">
        <f t="shared" si="305"/>
        <v>12.553989202159578</v>
      </c>
      <c r="AH458" s="10"/>
      <c r="AI458" s="10">
        <f t="shared" si="314"/>
        <v>8.6522884471804673</v>
      </c>
      <c r="AJ458" s="10">
        <f t="shared" si="282"/>
        <v>2</v>
      </c>
      <c r="AK458" s="10">
        <f t="shared" si="283"/>
        <v>5</v>
      </c>
      <c r="AL458" s="10">
        <f t="shared" si="284"/>
        <v>3</v>
      </c>
      <c r="AM458" s="10">
        <f t="shared" si="285"/>
        <v>1</v>
      </c>
      <c r="AN458" s="10" t="str">
        <f t="shared" si="286"/>
        <v/>
      </c>
      <c r="AO458" s="10">
        <f t="shared" si="287"/>
        <v>4</v>
      </c>
      <c r="AP458" s="11" t="str">
        <f t="shared" si="322"/>
        <v>小型</v>
      </c>
      <c r="AQ458" s="11" t="str">
        <f t="shared" si="322"/>
        <v>割安</v>
      </c>
      <c r="AR458" s="11" t="str">
        <f t="shared" si="322"/>
        <v>コア</v>
      </c>
      <c r="AS458" s="11" t="str">
        <f t="shared" si="322"/>
        <v>市場P</v>
      </c>
      <c r="AT458" s="11" t="str">
        <f t="shared" si="322"/>
        <v>成長</v>
      </c>
      <c r="AU458" s="10">
        <f t="shared" si="306"/>
        <v>12.55</v>
      </c>
      <c r="AV458" s="10">
        <f t="shared" si="307"/>
        <v>11.42</v>
      </c>
      <c r="AW458" s="10">
        <f t="shared" si="308"/>
        <v>9.56</v>
      </c>
      <c r="AX458" s="10">
        <f t="shared" si="309"/>
        <v>8.65</v>
      </c>
      <c r="AY458" s="10">
        <f t="shared" si="310"/>
        <v>5.35</v>
      </c>
      <c r="AZ458" s="10">
        <f t="shared" si="288"/>
        <v>2.0673413989613643E-2</v>
      </c>
      <c r="BA458" s="10">
        <f t="shared" si="289"/>
        <v>0.4571179799738756</v>
      </c>
      <c r="BB458" s="10">
        <f t="shared" si="290"/>
        <v>0.55289970544207812</v>
      </c>
      <c r="BC458" s="10">
        <f t="shared" si="291"/>
        <v>0.31276314206665212</v>
      </c>
      <c r="BD458" s="10"/>
      <c r="BE458" s="10">
        <f t="shared" si="311"/>
        <v>0.222850274502151</v>
      </c>
      <c r="BF458" s="10">
        <f t="shared" si="292"/>
        <v>5</v>
      </c>
      <c r="BG458" s="10">
        <f t="shared" si="293"/>
        <v>2</v>
      </c>
      <c r="BH458" s="10">
        <f t="shared" si="294"/>
        <v>1</v>
      </c>
      <c r="BI458" s="10">
        <f t="shared" si="295"/>
        <v>3</v>
      </c>
      <c r="BJ458" s="10" t="str">
        <f t="shared" si="296"/>
        <v/>
      </c>
      <c r="BK458" s="10">
        <f t="shared" si="297"/>
        <v>4</v>
      </c>
      <c r="BL458" s="3" t="str">
        <f t="shared" si="321"/>
        <v>コア</v>
      </c>
      <c r="BM458" s="3" t="str">
        <f t="shared" si="321"/>
        <v>成長</v>
      </c>
      <c r="BN458" s="3" t="str">
        <f t="shared" si="321"/>
        <v>小型</v>
      </c>
      <c r="BO458" s="3" t="str">
        <f t="shared" si="321"/>
        <v>市場P</v>
      </c>
      <c r="BP458" s="3" t="str">
        <f t="shared" si="321"/>
        <v>割安</v>
      </c>
      <c r="BQ458" s="10">
        <f t="shared" si="298"/>
        <v>0.55000000000000004</v>
      </c>
      <c r="BR458" s="10">
        <f t="shared" si="299"/>
        <v>0.46</v>
      </c>
      <c r="BS458" s="10">
        <f t="shared" si="300"/>
        <v>0.31</v>
      </c>
      <c r="BT458" s="10">
        <f t="shared" si="301"/>
        <v>0.22</v>
      </c>
      <c r="BU458" s="10">
        <f t="shared" si="302"/>
        <v>0.02</v>
      </c>
    </row>
    <row r="459" spans="1:73" x14ac:dyDescent="0.2">
      <c r="A459" s="1">
        <v>201702</v>
      </c>
      <c r="B459" s="5">
        <v>555.67999999999995</v>
      </c>
      <c r="C459" s="1">
        <v>1230.56</v>
      </c>
      <c r="D459" s="1">
        <v>224.47</v>
      </c>
      <c r="E459" s="1">
        <v>524.11</v>
      </c>
      <c r="F459" s="5">
        <v>1121</v>
      </c>
      <c r="G459" s="5">
        <v>231.93</v>
      </c>
      <c r="H459" s="5">
        <v>417.04</v>
      </c>
      <c r="I459" s="1">
        <v>980.44</v>
      </c>
      <c r="J459" s="5">
        <v>193.87</v>
      </c>
      <c r="K459" s="1">
        <v>751.52</v>
      </c>
      <c r="L459" s="1">
        <v>1228.07</v>
      </c>
      <c r="M459" s="1">
        <v>343.96</v>
      </c>
      <c r="N459" s="1">
        <v>759.14</v>
      </c>
      <c r="O459" s="1">
        <v>1357.57</v>
      </c>
      <c r="P459" s="1">
        <v>307.24</v>
      </c>
      <c r="Q459" s="5">
        <v>770.38</v>
      </c>
      <c r="R459" s="1">
        <v>1512.94</v>
      </c>
      <c r="S459" s="1">
        <v>255.89</v>
      </c>
      <c r="T459" s="1">
        <v>251.74</v>
      </c>
      <c r="U459" s="1">
        <v>371.79</v>
      </c>
      <c r="V459" s="1">
        <v>94.59</v>
      </c>
      <c r="W459" s="1">
        <v>290.98</v>
      </c>
      <c r="X459" s="1">
        <v>403.3</v>
      </c>
      <c r="Y459" s="1">
        <v>99.3</v>
      </c>
      <c r="Z459" s="5">
        <v>1555.8</v>
      </c>
      <c r="AA459" s="1">
        <v>2014.9</v>
      </c>
      <c r="AB459" s="1">
        <v>1123.6600000000001</v>
      </c>
      <c r="AC459" s="56">
        <f t="shared" si="278"/>
        <v>42767</v>
      </c>
      <c r="AD459" s="10">
        <f t="shared" si="279"/>
        <v>27.600965259755039</v>
      </c>
      <c r="AE459" s="10">
        <f t="shared" si="280"/>
        <v>14.16125221500295</v>
      </c>
      <c r="AF459" s="10">
        <f t="shared" si="281"/>
        <v>21.193804306762367</v>
      </c>
      <c r="AG459" s="10">
        <f t="shared" si="305"/>
        <v>25.774273073092679</v>
      </c>
      <c r="AH459" s="10"/>
      <c r="AI459" s="10">
        <f t="shared" si="314"/>
        <v>20.755361342450641</v>
      </c>
      <c r="AJ459" s="10">
        <f t="shared" si="282"/>
        <v>1</v>
      </c>
      <c r="AK459" s="10">
        <f t="shared" si="283"/>
        <v>5</v>
      </c>
      <c r="AL459" s="10">
        <f t="shared" si="284"/>
        <v>3</v>
      </c>
      <c r="AM459" s="10">
        <f t="shared" si="285"/>
        <v>2</v>
      </c>
      <c r="AN459" s="10" t="str">
        <f t="shared" si="286"/>
        <v/>
      </c>
      <c r="AO459" s="10">
        <f t="shared" si="287"/>
        <v>4</v>
      </c>
      <c r="AP459" s="11" t="str">
        <f t="shared" si="322"/>
        <v>割安</v>
      </c>
      <c r="AQ459" s="11" t="str">
        <f t="shared" si="322"/>
        <v>小型</v>
      </c>
      <c r="AR459" s="11" t="str">
        <f t="shared" si="322"/>
        <v>コア</v>
      </c>
      <c r="AS459" s="11" t="str">
        <f t="shared" si="322"/>
        <v>市場P</v>
      </c>
      <c r="AT459" s="11" t="str">
        <f t="shared" si="322"/>
        <v>成長</v>
      </c>
      <c r="AU459" s="10">
        <f t="shared" si="306"/>
        <v>27.6</v>
      </c>
      <c r="AV459" s="10">
        <f t="shared" si="307"/>
        <v>25.77</v>
      </c>
      <c r="AW459" s="10">
        <f t="shared" si="308"/>
        <v>21.19</v>
      </c>
      <c r="AX459" s="10">
        <f t="shared" si="309"/>
        <v>20.76</v>
      </c>
      <c r="AY459" s="10">
        <f t="shared" si="310"/>
        <v>14.16</v>
      </c>
      <c r="AZ459" s="10">
        <f t="shared" si="288"/>
        <v>0.73959578349525046</v>
      </c>
      <c r="BA459" s="10">
        <f t="shared" si="289"/>
        <v>0.51137594799566255</v>
      </c>
      <c r="BB459" s="10">
        <f t="shared" si="290"/>
        <v>0.13686460009123547</v>
      </c>
      <c r="BC459" s="10">
        <f t="shared" si="291"/>
        <v>2.6475330108859385</v>
      </c>
      <c r="BD459" s="10"/>
      <c r="BE459" s="10">
        <f t="shared" si="311"/>
        <v>0.85700579548548816</v>
      </c>
      <c r="BF459" s="10">
        <f t="shared" si="292"/>
        <v>3</v>
      </c>
      <c r="BG459" s="10">
        <f t="shared" si="293"/>
        <v>4</v>
      </c>
      <c r="BH459" s="10">
        <f t="shared" si="294"/>
        <v>5</v>
      </c>
      <c r="BI459" s="10">
        <f t="shared" si="295"/>
        <v>1</v>
      </c>
      <c r="BJ459" s="10" t="str">
        <f t="shared" si="296"/>
        <v/>
      </c>
      <c r="BK459" s="10">
        <f t="shared" si="297"/>
        <v>2</v>
      </c>
      <c r="BL459" s="3" t="str">
        <f t="shared" si="321"/>
        <v>小型</v>
      </c>
      <c r="BM459" s="3" t="str">
        <f t="shared" si="321"/>
        <v>市場P</v>
      </c>
      <c r="BN459" s="3" t="str">
        <f t="shared" si="321"/>
        <v>割安</v>
      </c>
      <c r="BO459" s="3" t="str">
        <f t="shared" si="321"/>
        <v>成長</v>
      </c>
      <c r="BP459" s="3" t="str">
        <f t="shared" si="321"/>
        <v>コア</v>
      </c>
      <c r="BQ459" s="10">
        <f t="shared" si="298"/>
        <v>2.65</v>
      </c>
      <c r="BR459" s="10">
        <f t="shared" si="299"/>
        <v>0.86</v>
      </c>
      <c r="BS459" s="10">
        <f t="shared" si="300"/>
        <v>0.74</v>
      </c>
      <c r="BT459" s="10">
        <f t="shared" si="301"/>
        <v>0.51</v>
      </c>
      <c r="BU459" s="10">
        <f t="shared" si="302"/>
        <v>0.14000000000000001</v>
      </c>
    </row>
    <row r="460" spans="1:73" x14ac:dyDescent="0.2">
      <c r="A460" s="1">
        <v>201703</v>
      </c>
      <c r="B460" s="5">
        <v>552.86</v>
      </c>
      <c r="C460" s="1">
        <v>1208.19</v>
      </c>
      <c r="D460" s="1">
        <v>226.51</v>
      </c>
      <c r="E460" s="1">
        <v>521.5</v>
      </c>
      <c r="F460" s="5">
        <v>1099.55</v>
      </c>
      <c r="G460" s="5">
        <v>233.99</v>
      </c>
      <c r="H460" s="5">
        <v>414.97</v>
      </c>
      <c r="I460" s="1">
        <v>958.3</v>
      </c>
      <c r="J460" s="5">
        <v>196.17</v>
      </c>
      <c r="K460" s="1">
        <v>747.74</v>
      </c>
      <c r="L460" s="1">
        <v>1210.7</v>
      </c>
      <c r="M460" s="1">
        <v>345.44</v>
      </c>
      <c r="N460" s="1">
        <v>755.18</v>
      </c>
      <c r="O460" s="1">
        <v>1338.37</v>
      </c>
      <c r="P460" s="1">
        <v>309.02999999999997</v>
      </c>
      <c r="Q460" s="5">
        <v>766.04</v>
      </c>
      <c r="R460" s="1">
        <v>1491.55</v>
      </c>
      <c r="S460" s="1">
        <v>258.67</v>
      </c>
      <c r="T460" s="1">
        <v>248.83</v>
      </c>
      <c r="U460" s="1">
        <v>364.38</v>
      </c>
      <c r="V460" s="1">
        <v>94.95</v>
      </c>
      <c r="W460" s="1">
        <v>292.89999999999998</v>
      </c>
      <c r="X460" s="1">
        <v>402.17</v>
      </c>
      <c r="Y460" s="1">
        <v>101.97</v>
      </c>
      <c r="Z460" s="5">
        <v>1547.2</v>
      </c>
      <c r="AA460" s="1">
        <v>1977</v>
      </c>
      <c r="AB460" s="1">
        <v>1133.45</v>
      </c>
      <c r="AC460" s="56">
        <f t="shared" si="278"/>
        <v>42795</v>
      </c>
      <c r="AD460" s="10">
        <f t="shared" si="279"/>
        <v>19.22084399531596</v>
      </c>
      <c r="AE460" s="10">
        <f t="shared" si="280"/>
        <v>10.67543278781573</v>
      </c>
      <c r="AF460" s="10">
        <f t="shared" si="281"/>
        <v>15.416921622072643</v>
      </c>
      <c r="AG460" s="10">
        <f t="shared" si="305"/>
        <v>17.024136877482434</v>
      </c>
      <c r="AH460" s="10"/>
      <c r="AI460" s="10">
        <f t="shared" si="314"/>
        <v>14.669413831182787</v>
      </c>
      <c r="AJ460" s="10">
        <f t="shared" si="282"/>
        <v>1</v>
      </c>
      <c r="AK460" s="10">
        <f t="shared" si="283"/>
        <v>5</v>
      </c>
      <c r="AL460" s="10">
        <f t="shared" si="284"/>
        <v>3</v>
      </c>
      <c r="AM460" s="10">
        <f t="shared" si="285"/>
        <v>2</v>
      </c>
      <c r="AN460" s="10" t="str">
        <f t="shared" si="286"/>
        <v/>
      </c>
      <c r="AO460" s="10">
        <f t="shared" si="287"/>
        <v>4</v>
      </c>
      <c r="AP460" s="11" t="str">
        <f t="shared" si="322"/>
        <v>割安</v>
      </c>
      <c r="AQ460" s="11" t="str">
        <f t="shared" si="322"/>
        <v>小型</v>
      </c>
      <c r="AR460" s="11" t="str">
        <f t="shared" si="322"/>
        <v>コア</v>
      </c>
      <c r="AS460" s="11" t="str">
        <f t="shared" si="322"/>
        <v>市場P</v>
      </c>
      <c r="AT460" s="11" t="str">
        <f t="shared" si="322"/>
        <v>成長</v>
      </c>
      <c r="AU460" s="10">
        <f t="shared" si="306"/>
        <v>19.22</v>
      </c>
      <c r="AV460" s="10">
        <f t="shared" si="307"/>
        <v>17.02</v>
      </c>
      <c r="AW460" s="10">
        <f t="shared" si="308"/>
        <v>15.42</v>
      </c>
      <c r="AX460" s="10">
        <f t="shared" si="309"/>
        <v>14.67</v>
      </c>
      <c r="AY460" s="10">
        <f t="shared" si="310"/>
        <v>10.68</v>
      </c>
      <c r="AZ460" s="10">
        <f t="shared" si="288"/>
        <v>-1.9134701159678857</v>
      </c>
      <c r="BA460" s="10">
        <f t="shared" si="289"/>
        <v>0.88819902556807051</v>
      </c>
      <c r="BB460" s="10">
        <f t="shared" si="290"/>
        <v>-0.49635526568194699</v>
      </c>
      <c r="BC460" s="10">
        <f t="shared" si="291"/>
        <v>-0.56335834263611106</v>
      </c>
      <c r="BD460" s="10"/>
      <c r="BE460" s="10">
        <f t="shared" si="311"/>
        <v>-0.5527702789561606</v>
      </c>
      <c r="BF460" s="10">
        <f t="shared" si="292"/>
        <v>5</v>
      </c>
      <c r="BG460" s="10">
        <f t="shared" si="293"/>
        <v>1</v>
      </c>
      <c r="BH460" s="10">
        <f t="shared" si="294"/>
        <v>2</v>
      </c>
      <c r="BI460" s="10">
        <f t="shared" si="295"/>
        <v>4</v>
      </c>
      <c r="BJ460" s="10" t="str">
        <f t="shared" si="296"/>
        <v/>
      </c>
      <c r="BK460" s="10">
        <f t="shared" si="297"/>
        <v>3</v>
      </c>
      <c r="BL460" s="3" t="str">
        <f t="shared" si="321"/>
        <v>成長</v>
      </c>
      <c r="BM460" s="3" t="str">
        <f t="shared" si="321"/>
        <v>コア</v>
      </c>
      <c r="BN460" s="3" t="str">
        <f t="shared" si="321"/>
        <v>市場P</v>
      </c>
      <c r="BO460" s="3" t="str">
        <f t="shared" si="321"/>
        <v>小型</v>
      </c>
      <c r="BP460" s="3" t="str">
        <f t="shared" si="321"/>
        <v>割安</v>
      </c>
      <c r="BQ460" s="10">
        <f t="shared" si="298"/>
        <v>0.89</v>
      </c>
      <c r="BR460" s="10">
        <f t="shared" si="299"/>
        <v>-0.5</v>
      </c>
      <c r="BS460" s="10">
        <f t="shared" si="300"/>
        <v>-0.55000000000000004</v>
      </c>
      <c r="BT460" s="10">
        <f t="shared" si="301"/>
        <v>-0.56000000000000005</v>
      </c>
      <c r="BU460" s="10">
        <f t="shared" si="302"/>
        <v>-1.91</v>
      </c>
    </row>
    <row r="461" spans="1:73" x14ac:dyDescent="0.2">
      <c r="A461" s="1">
        <v>201704</v>
      </c>
      <c r="B461" s="5">
        <v>559.78</v>
      </c>
      <c r="C461" s="1">
        <v>1217.77</v>
      </c>
      <c r="D461" s="1">
        <v>230.44</v>
      </c>
      <c r="E461" s="1">
        <v>527.6</v>
      </c>
      <c r="F461" s="5">
        <v>1106.0999999999999</v>
      </c>
      <c r="G461" s="5">
        <v>238</v>
      </c>
      <c r="H461" s="5">
        <v>419.53</v>
      </c>
      <c r="I461" s="1">
        <v>960.72</v>
      </c>
      <c r="J461" s="5">
        <v>199.84</v>
      </c>
      <c r="K461" s="1">
        <v>757.29</v>
      </c>
      <c r="L461" s="1">
        <v>1223.81</v>
      </c>
      <c r="M461" s="1">
        <v>350.52</v>
      </c>
      <c r="N461" s="1">
        <v>765.85</v>
      </c>
      <c r="O461" s="1">
        <v>1355.57</v>
      </c>
      <c r="P461" s="1">
        <v>313.88</v>
      </c>
      <c r="Q461" s="5">
        <v>779.27</v>
      </c>
      <c r="R461" s="1">
        <v>1516.04</v>
      </c>
      <c r="S461" s="1">
        <v>263.56</v>
      </c>
      <c r="T461" s="1">
        <v>254.72</v>
      </c>
      <c r="U461" s="1">
        <v>371.67</v>
      </c>
      <c r="V461" s="1">
        <v>97.82</v>
      </c>
      <c r="W461" s="1">
        <v>294.2</v>
      </c>
      <c r="X461" s="1">
        <v>406.03</v>
      </c>
      <c r="Y461" s="1">
        <v>101.32</v>
      </c>
      <c r="Z461" s="5">
        <v>1567.24</v>
      </c>
      <c r="AA461" s="1">
        <v>1993.21</v>
      </c>
      <c r="AB461" s="1">
        <v>1153.7</v>
      </c>
      <c r="AC461" s="56">
        <f t="shared" si="278"/>
        <v>42826</v>
      </c>
      <c r="AD461" s="10">
        <f t="shared" si="279"/>
        <v>20.707153380258614</v>
      </c>
      <c r="AE461" s="10">
        <f t="shared" si="280"/>
        <v>12.742775935575557</v>
      </c>
      <c r="AF461" s="10">
        <f t="shared" si="281"/>
        <v>17.023709902370989</v>
      </c>
      <c r="AG461" s="10">
        <f t="shared" si="305"/>
        <v>20.231740056160707</v>
      </c>
      <c r="AH461" s="10"/>
      <c r="AI461" s="10">
        <f t="shared" si="314"/>
        <v>16.64309849511023</v>
      </c>
      <c r="AJ461" s="10">
        <f t="shared" si="282"/>
        <v>1</v>
      </c>
      <c r="AK461" s="10">
        <f t="shared" si="283"/>
        <v>5</v>
      </c>
      <c r="AL461" s="10">
        <f t="shared" si="284"/>
        <v>3</v>
      </c>
      <c r="AM461" s="10">
        <f t="shared" si="285"/>
        <v>2</v>
      </c>
      <c r="AN461" s="10" t="str">
        <f t="shared" si="286"/>
        <v/>
      </c>
      <c r="AO461" s="10">
        <f t="shared" si="287"/>
        <v>4</v>
      </c>
      <c r="AP461" s="11" t="str">
        <f t="shared" si="322"/>
        <v>割安</v>
      </c>
      <c r="AQ461" s="11" t="str">
        <f t="shared" si="322"/>
        <v>小型</v>
      </c>
      <c r="AR461" s="11" t="str">
        <f t="shared" si="322"/>
        <v>コア</v>
      </c>
      <c r="AS461" s="11" t="str">
        <f t="shared" si="322"/>
        <v>市場P</v>
      </c>
      <c r="AT461" s="11" t="str">
        <f t="shared" si="322"/>
        <v>成長</v>
      </c>
      <c r="AU461" s="10">
        <f t="shared" si="306"/>
        <v>20.71</v>
      </c>
      <c r="AV461" s="10">
        <f t="shared" si="307"/>
        <v>20.23</v>
      </c>
      <c r="AW461" s="10">
        <f t="shared" si="308"/>
        <v>17.02</v>
      </c>
      <c r="AX461" s="10">
        <f t="shared" si="309"/>
        <v>16.64</v>
      </c>
      <c r="AY461" s="10">
        <f t="shared" si="310"/>
        <v>12.74</v>
      </c>
      <c r="AZ461" s="10">
        <f t="shared" si="288"/>
        <v>0.59569824018916862</v>
      </c>
      <c r="BA461" s="10">
        <f t="shared" si="289"/>
        <v>1.7137484507884881</v>
      </c>
      <c r="BB461" s="10">
        <f t="shared" si="290"/>
        <v>1.0988746174422026</v>
      </c>
      <c r="BC461" s="10">
        <f t="shared" si="291"/>
        <v>1.727063860894984</v>
      </c>
      <c r="BD461" s="10"/>
      <c r="BE461" s="10">
        <f t="shared" si="311"/>
        <v>1.2952430196483844</v>
      </c>
      <c r="BF461" s="10">
        <f t="shared" si="292"/>
        <v>5</v>
      </c>
      <c r="BG461" s="10">
        <f t="shared" si="293"/>
        <v>2</v>
      </c>
      <c r="BH461" s="10">
        <f t="shared" si="294"/>
        <v>4</v>
      </c>
      <c r="BI461" s="10">
        <f t="shared" si="295"/>
        <v>1</v>
      </c>
      <c r="BJ461" s="10" t="str">
        <f t="shared" si="296"/>
        <v/>
      </c>
      <c r="BK461" s="10">
        <f t="shared" si="297"/>
        <v>3</v>
      </c>
      <c r="BL461" s="3" t="str">
        <f t="shared" si="321"/>
        <v>小型</v>
      </c>
      <c r="BM461" s="3" t="str">
        <f t="shared" si="321"/>
        <v>成長</v>
      </c>
      <c r="BN461" s="3" t="str">
        <f t="shared" si="321"/>
        <v>市場P</v>
      </c>
      <c r="BO461" s="3" t="str">
        <f t="shared" si="321"/>
        <v>コア</v>
      </c>
      <c r="BP461" s="3" t="str">
        <f t="shared" si="321"/>
        <v>割安</v>
      </c>
      <c r="BQ461" s="10">
        <f t="shared" si="298"/>
        <v>1.73</v>
      </c>
      <c r="BR461" s="10">
        <f t="shared" si="299"/>
        <v>1.71</v>
      </c>
      <c r="BS461" s="10">
        <f t="shared" si="300"/>
        <v>1.3</v>
      </c>
      <c r="BT461" s="10">
        <f t="shared" si="301"/>
        <v>1.1000000000000001</v>
      </c>
      <c r="BU461" s="10">
        <f t="shared" si="302"/>
        <v>0.6</v>
      </c>
    </row>
    <row r="462" spans="1:73" x14ac:dyDescent="0.2">
      <c r="A462" s="1">
        <v>201705</v>
      </c>
      <c r="B462" s="5">
        <v>573.9</v>
      </c>
      <c r="C462" s="1">
        <v>1219.32</v>
      </c>
      <c r="D462" s="1">
        <v>241.98</v>
      </c>
      <c r="E462" s="1">
        <v>540.69000000000005</v>
      </c>
      <c r="F462" s="5">
        <v>1104.94</v>
      </c>
      <c r="G462" s="5">
        <v>249.69</v>
      </c>
      <c r="H462" s="5">
        <v>427.96</v>
      </c>
      <c r="I462" s="1">
        <v>958.39</v>
      </c>
      <c r="J462" s="5">
        <v>207.92</v>
      </c>
      <c r="K462" s="1">
        <v>781.4</v>
      </c>
      <c r="L462" s="1">
        <v>1224.92</v>
      </c>
      <c r="M462" s="1">
        <v>372.49</v>
      </c>
      <c r="N462" s="1">
        <v>789.23</v>
      </c>
      <c r="O462" s="1">
        <v>1361.81</v>
      </c>
      <c r="P462" s="1">
        <v>333.23</v>
      </c>
      <c r="Q462" s="5">
        <v>800.71</v>
      </c>
      <c r="R462" s="1">
        <v>1532.84</v>
      </c>
      <c r="S462" s="1">
        <v>278.92</v>
      </c>
      <c r="T462" s="1">
        <v>260.77</v>
      </c>
      <c r="U462" s="1">
        <v>373.12</v>
      </c>
      <c r="V462" s="1">
        <v>103.57</v>
      </c>
      <c r="W462" s="1">
        <v>304.57</v>
      </c>
      <c r="X462" s="1">
        <v>416.15</v>
      </c>
      <c r="Y462" s="1">
        <v>107.11</v>
      </c>
      <c r="Z462" s="5">
        <v>1605.69</v>
      </c>
      <c r="AA462" s="1">
        <v>1993.17</v>
      </c>
      <c r="AB462" s="1">
        <v>1211.0999999999999</v>
      </c>
      <c r="AC462" s="56">
        <f t="shared" ref="AC462:AC525" si="323">DATE(LEFT(A462,4),RIGHT(A462,2),1)</f>
        <v>42856</v>
      </c>
      <c r="AD462" s="10">
        <f t="shared" ref="AD462:AD525" si="324">IFERROR((F462/F450-1)*100,"")</f>
        <v>17.645680944623663</v>
      </c>
      <c r="AE462" s="10">
        <f t="shared" ref="AE462:AE525" si="325">IFERROR((G462/G450-1)*100,"")</f>
        <v>14.858089148534903</v>
      </c>
      <c r="AF462" s="10">
        <f t="shared" ref="AF462:AF525" si="326">IFERROR((H462/H450-1)*100,"")</f>
        <v>16.499251395127246</v>
      </c>
      <c r="AG462" s="10">
        <f t="shared" si="305"/>
        <v>18.843784786641926</v>
      </c>
      <c r="AH462" s="10"/>
      <c r="AI462" s="10">
        <f t="shared" si="314"/>
        <v>16.117065127782372</v>
      </c>
      <c r="AJ462" s="10">
        <f t="shared" ref="AJ462:AJ525" si="327">IFERROR(RANK(AD462,$AD462:$AI462),"")</f>
        <v>2</v>
      </c>
      <c r="AK462" s="10">
        <f t="shared" ref="AK462:AK525" si="328">IFERROR(RANK(AE462,$AD462:$AI462),"")</f>
        <v>5</v>
      </c>
      <c r="AL462" s="10">
        <f t="shared" ref="AL462:AL525" si="329">IFERROR(RANK(AF462,$AD462:$AI462),"")</f>
        <v>3</v>
      </c>
      <c r="AM462" s="10">
        <f t="shared" ref="AM462:AM525" si="330">IFERROR(RANK(AG462,$AD462:$AI462),"")</f>
        <v>1</v>
      </c>
      <c r="AN462" s="10" t="str">
        <f t="shared" ref="AN462:AN525" si="331">IFERROR(RANK(AH462,$AD462:$AI462),"")</f>
        <v/>
      </c>
      <c r="AO462" s="10">
        <f t="shared" ref="AO462:AO525" si="332">IFERROR(RANK(AI462,$AD462:$AI462),"")</f>
        <v>4</v>
      </c>
      <c r="AP462" s="11" t="str">
        <f t="shared" si="322"/>
        <v>小型</v>
      </c>
      <c r="AQ462" s="11" t="str">
        <f t="shared" si="322"/>
        <v>割安</v>
      </c>
      <c r="AR462" s="11" t="str">
        <f t="shared" si="322"/>
        <v>コア</v>
      </c>
      <c r="AS462" s="11" t="str">
        <f t="shared" si="322"/>
        <v>市場P</v>
      </c>
      <c r="AT462" s="11" t="str">
        <f t="shared" si="322"/>
        <v>成長</v>
      </c>
      <c r="AU462" s="10">
        <f t="shared" si="306"/>
        <v>18.84</v>
      </c>
      <c r="AV462" s="10">
        <f t="shared" si="307"/>
        <v>17.649999999999999</v>
      </c>
      <c r="AW462" s="10">
        <f t="shared" si="308"/>
        <v>16.5</v>
      </c>
      <c r="AX462" s="10">
        <f t="shared" si="309"/>
        <v>16.12</v>
      </c>
      <c r="AY462" s="10">
        <f t="shared" si="310"/>
        <v>14.86</v>
      </c>
      <c r="AZ462" s="10">
        <f t="shared" ref="AZ462:AZ525" si="333">IFERROR((F462/F461-1)*100,"")</f>
        <v>-0.1048729771268242</v>
      </c>
      <c r="BA462" s="10">
        <f t="shared" ref="BA462:BA525" si="334">IFERROR((G462/G461-1)*100,"")</f>
        <v>4.9117647058823488</v>
      </c>
      <c r="BB462" s="10">
        <f t="shared" ref="BB462:BB525" si="335">IFERROR((H462/H461-1)*100,"")</f>
        <v>2.0093914618739994</v>
      </c>
      <c r="BC462" s="10">
        <f t="shared" ref="BC462:BC525" si="336">IFERROR((Q462/Q461-1)*100,"")</f>
        <v>2.7512928766666223</v>
      </c>
      <c r="BD462" s="10"/>
      <c r="BE462" s="10">
        <f t="shared" si="311"/>
        <v>2.4533574947040782</v>
      </c>
      <c r="BF462" s="10">
        <f t="shared" ref="BF462:BF525" si="337">IFERROR(RANK(AZ462,$AZ462:$BE462),"")</f>
        <v>5</v>
      </c>
      <c r="BG462" s="10">
        <f t="shared" ref="BG462:BG525" si="338">IFERROR(RANK(BA462,$AZ462:$BE462),"")</f>
        <v>1</v>
      </c>
      <c r="BH462" s="10">
        <f t="shared" ref="BH462:BH525" si="339">IFERROR(RANK(BB462,$AZ462:$BE462),"")</f>
        <v>4</v>
      </c>
      <c r="BI462" s="10">
        <f t="shared" ref="BI462:BI525" si="340">IFERROR(RANK(BC462,$AZ462:$BE462),"")</f>
        <v>2</v>
      </c>
      <c r="BJ462" s="10" t="str">
        <f t="shared" ref="BJ462:BJ525" si="341">IFERROR(RANK(BD462,$AZ462:$BE462),"")</f>
        <v/>
      </c>
      <c r="BK462" s="10">
        <f t="shared" ref="BK462:BK525" si="342">IFERROR(RANK(BE462,$AZ462:$BE462),"")</f>
        <v>3</v>
      </c>
      <c r="BL462" s="3" t="str">
        <f t="shared" si="321"/>
        <v>成長</v>
      </c>
      <c r="BM462" s="3" t="str">
        <f t="shared" si="321"/>
        <v>小型</v>
      </c>
      <c r="BN462" s="3" t="str">
        <f t="shared" si="321"/>
        <v>市場P</v>
      </c>
      <c r="BO462" s="3" t="str">
        <f t="shared" si="321"/>
        <v>コア</v>
      </c>
      <c r="BP462" s="3" t="str">
        <f t="shared" si="321"/>
        <v>割安</v>
      </c>
      <c r="BQ462" s="10">
        <f t="shared" ref="BQ462:BQ525" si="343">ROUND(INDEX($AZ462:$BE462,MATCH(BL462,$BF$12:$BK$12,0)),2)</f>
        <v>4.91</v>
      </c>
      <c r="BR462" s="10">
        <f t="shared" ref="BR462:BR525" si="344">ROUND(INDEX($AZ462:$BE462,MATCH(BM462,$BF$12:$BK$12,0)),2)</f>
        <v>2.75</v>
      </c>
      <c r="BS462" s="10">
        <f t="shared" ref="BS462:BS525" si="345">ROUND(INDEX($AZ462:$BE462,MATCH(BN462,$BF$12:$BK$12,0)),2)</f>
        <v>2.4500000000000002</v>
      </c>
      <c r="BT462" s="10">
        <f t="shared" ref="BT462:BT525" si="346">ROUND(INDEX($AZ462:$BE462,MATCH(BO462,$BF$12:$BK$12,0)),2)</f>
        <v>2.0099999999999998</v>
      </c>
      <c r="BU462" s="10">
        <f t="shared" ref="BU462:BU525" si="347">ROUND(INDEX($AZ462:$BE462,MATCH(BP462,$BF$12:$BK$12,0)),2)</f>
        <v>-0.1</v>
      </c>
    </row>
    <row r="463" spans="1:73" x14ac:dyDescent="0.2">
      <c r="A463" s="1">
        <v>201706</v>
      </c>
      <c r="B463" s="5">
        <v>590.28</v>
      </c>
      <c r="C463" s="1">
        <v>1265.99</v>
      </c>
      <c r="D463" s="1">
        <v>246.55</v>
      </c>
      <c r="E463" s="1">
        <v>555.33000000000004</v>
      </c>
      <c r="F463" s="5">
        <v>1146.05</v>
      </c>
      <c r="G463" s="5">
        <v>254.2</v>
      </c>
      <c r="H463" s="5">
        <v>438.63</v>
      </c>
      <c r="I463" s="1">
        <v>990.11</v>
      </c>
      <c r="J463" s="5">
        <v>211.64</v>
      </c>
      <c r="K463" s="1">
        <v>805.02</v>
      </c>
      <c r="L463" s="1">
        <v>1277.58</v>
      </c>
      <c r="M463" s="1">
        <v>379.28</v>
      </c>
      <c r="N463" s="1">
        <v>814.66</v>
      </c>
      <c r="O463" s="1">
        <v>1420.23</v>
      </c>
      <c r="P463" s="1">
        <v>339.92</v>
      </c>
      <c r="Q463" s="5">
        <v>830.17</v>
      </c>
      <c r="R463" s="1">
        <v>1598.36</v>
      </c>
      <c r="S463" s="1">
        <v>286.20999999999998</v>
      </c>
      <c r="T463" s="1">
        <v>269.61</v>
      </c>
      <c r="U463" s="1">
        <v>389.24</v>
      </c>
      <c r="V463" s="1">
        <v>105.48</v>
      </c>
      <c r="W463" s="1">
        <v>317.56</v>
      </c>
      <c r="X463" s="1">
        <v>433.59</v>
      </c>
      <c r="Y463" s="1">
        <v>111.84</v>
      </c>
      <c r="Z463" s="5">
        <v>1650.96</v>
      </c>
      <c r="AA463" s="1">
        <v>2069.37</v>
      </c>
      <c r="AB463" s="1">
        <v>1233.3499999999999</v>
      </c>
      <c r="AC463" s="56">
        <f t="shared" si="323"/>
        <v>42887</v>
      </c>
      <c r="AD463" s="10">
        <f t="shared" si="324"/>
        <v>39.240890811231097</v>
      </c>
      <c r="AE463" s="10">
        <f t="shared" si="325"/>
        <v>26.637772131719228</v>
      </c>
      <c r="AF463" s="10">
        <f t="shared" si="326"/>
        <v>32.809519484058505</v>
      </c>
      <c r="AG463" s="10">
        <f t="shared" si="305"/>
        <v>34.625800697316137</v>
      </c>
      <c r="AH463" s="10"/>
      <c r="AI463" s="10">
        <f t="shared" si="314"/>
        <v>32.028213617388786</v>
      </c>
      <c r="AJ463" s="10">
        <f t="shared" si="327"/>
        <v>1</v>
      </c>
      <c r="AK463" s="10">
        <f t="shared" si="328"/>
        <v>5</v>
      </c>
      <c r="AL463" s="10">
        <f t="shared" si="329"/>
        <v>3</v>
      </c>
      <c r="AM463" s="10">
        <f t="shared" si="330"/>
        <v>2</v>
      </c>
      <c r="AN463" s="10" t="str">
        <f t="shared" si="331"/>
        <v/>
      </c>
      <c r="AO463" s="10">
        <f t="shared" si="332"/>
        <v>4</v>
      </c>
      <c r="AP463" s="11" t="str">
        <f t="shared" si="322"/>
        <v>割安</v>
      </c>
      <c r="AQ463" s="11" t="str">
        <f t="shared" si="322"/>
        <v>小型</v>
      </c>
      <c r="AR463" s="11" t="str">
        <f t="shared" si="322"/>
        <v>コア</v>
      </c>
      <c r="AS463" s="11" t="str">
        <f t="shared" si="322"/>
        <v>市場P</v>
      </c>
      <c r="AT463" s="11" t="str">
        <f t="shared" si="322"/>
        <v>成長</v>
      </c>
      <c r="AU463" s="10">
        <f t="shared" si="306"/>
        <v>39.24</v>
      </c>
      <c r="AV463" s="10">
        <f t="shared" si="307"/>
        <v>34.630000000000003</v>
      </c>
      <c r="AW463" s="10">
        <f t="shared" si="308"/>
        <v>32.81</v>
      </c>
      <c r="AX463" s="10">
        <f t="shared" si="309"/>
        <v>32.03</v>
      </c>
      <c r="AY463" s="10">
        <f t="shared" si="310"/>
        <v>26.64</v>
      </c>
      <c r="AZ463" s="10">
        <f t="shared" si="333"/>
        <v>3.7205640125255623</v>
      </c>
      <c r="BA463" s="10">
        <f t="shared" si="334"/>
        <v>1.8062397372742067</v>
      </c>
      <c r="BB463" s="10">
        <f t="shared" si="335"/>
        <v>2.4932236657631668</v>
      </c>
      <c r="BC463" s="10">
        <f t="shared" si="336"/>
        <v>3.6792346792221764</v>
      </c>
      <c r="BD463" s="10"/>
      <c r="BE463" s="10">
        <f t="shared" si="311"/>
        <v>2.8193486912168497</v>
      </c>
      <c r="BF463" s="10">
        <f t="shared" si="337"/>
        <v>1</v>
      </c>
      <c r="BG463" s="10">
        <f t="shared" si="338"/>
        <v>5</v>
      </c>
      <c r="BH463" s="10">
        <f t="shared" si="339"/>
        <v>4</v>
      </c>
      <c r="BI463" s="10">
        <f t="shared" si="340"/>
        <v>2</v>
      </c>
      <c r="BJ463" s="10" t="str">
        <f t="shared" si="341"/>
        <v/>
      </c>
      <c r="BK463" s="10">
        <f t="shared" si="342"/>
        <v>3</v>
      </c>
      <c r="BL463" s="3" t="str">
        <f t="shared" si="321"/>
        <v>割安</v>
      </c>
      <c r="BM463" s="3" t="str">
        <f t="shared" si="321"/>
        <v>小型</v>
      </c>
      <c r="BN463" s="3" t="str">
        <f t="shared" si="321"/>
        <v>市場P</v>
      </c>
      <c r="BO463" s="3" t="str">
        <f t="shared" si="321"/>
        <v>コア</v>
      </c>
      <c r="BP463" s="3" t="str">
        <f t="shared" si="321"/>
        <v>成長</v>
      </c>
      <c r="BQ463" s="10">
        <f t="shared" si="343"/>
        <v>3.72</v>
      </c>
      <c r="BR463" s="10">
        <f t="shared" si="344"/>
        <v>3.68</v>
      </c>
      <c r="BS463" s="10">
        <f t="shared" si="345"/>
        <v>2.82</v>
      </c>
      <c r="BT463" s="10">
        <f t="shared" si="346"/>
        <v>2.4900000000000002</v>
      </c>
      <c r="BU463" s="10">
        <f t="shared" si="347"/>
        <v>1.81</v>
      </c>
    </row>
    <row r="464" spans="1:73" x14ac:dyDescent="0.2">
      <c r="A464" s="1">
        <v>201707</v>
      </c>
      <c r="B464" s="5">
        <v>592.77</v>
      </c>
      <c r="C464" s="1">
        <v>1270.33</v>
      </c>
      <c r="D464" s="1">
        <v>247.79</v>
      </c>
      <c r="E464" s="1">
        <v>556.94000000000005</v>
      </c>
      <c r="F464" s="5">
        <v>1147.19</v>
      </c>
      <c r="G464" s="5">
        <v>255.37</v>
      </c>
      <c r="H464" s="5">
        <v>440.4</v>
      </c>
      <c r="I464" s="1">
        <v>991.26</v>
      </c>
      <c r="J464" s="5">
        <v>213.02</v>
      </c>
      <c r="K464" s="1">
        <v>806.03</v>
      </c>
      <c r="L464" s="1">
        <v>1278.57</v>
      </c>
      <c r="M464" s="1">
        <v>379.94</v>
      </c>
      <c r="N464" s="1">
        <v>818.26</v>
      </c>
      <c r="O464" s="1">
        <v>1427.96</v>
      </c>
      <c r="P464" s="1">
        <v>341.02</v>
      </c>
      <c r="Q464" s="5">
        <v>839.85</v>
      </c>
      <c r="R464" s="1">
        <v>1620.06</v>
      </c>
      <c r="S464" s="1">
        <v>288.55</v>
      </c>
      <c r="T464" s="1">
        <v>271.66000000000003</v>
      </c>
      <c r="U464" s="1">
        <v>392.38</v>
      </c>
      <c r="V464" s="1">
        <v>106.19</v>
      </c>
      <c r="W464" s="1">
        <v>323.87</v>
      </c>
      <c r="X464" s="1">
        <v>444.01</v>
      </c>
      <c r="Y464" s="1">
        <v>113.11</v>
      </c>
      <c r="Z464" s="5">
        <v>1657.16</v>
      </c>
      <c r="AA464" s="1">
        <v>2074.65</v>
      </c>
      <c r="AB464" s="1">
        <v>1239.47</v>
      </c>
      <c r="AC464" s="56">
        <f t="shared" si="323"/>
        <v>42917</v>
      </c>
      <c r="AD464" s="10">
        <f t="shared" si="324"/>
        <v>28.663556223503296</v>
      </c>
      <c r="AE464" s="10">
        <f t="shared" si="325"/>
        <v>21.570027611158714</v>
      </c>
      <c r="AF464" s="10">
        <f t="shared" si="326"/>
        <v>24.494699646643102</v>
      </c>
      <c r="AG464" s="10">
        <f t="shared" si="305"/>
        <v>28.716589014222649</v>
      </c>
      <c r="AH464" s="10"/>
      <c r="AI464" s="10">
        <f t="shared" si="314"/>
        <v>24.826562817779863</v>
      </c>
      <c r="AJ464" s="10">
        <f t="shared" si="327"/>
        <v>2</v>
      </c>
      <c r="AK464" s="10">
        <f t="shared" si="328"/>
        <v>5</v>
      </c>
      <c r="AL464" s="10">
        <f t="shared" si="329"/>
        <v>4</v>
      </c>
      <c r="AM464" s="10">
        <f t="shared" si="330"/>
        <v>1</v>
      </c>
      <c r="AN464" s="10" t="str">
        <f t="shared" si="331"/>
        <v/>
      </c>
      <c r="AO464" s="10">
        <f t="shared" si="332"/>
        <v>3</v>
      </c>
      <c r="AP464" s="11" t="str">
        <f t="shared" si="322"/>
        <v>小型</v>
      </c>
      <c r="AQ464" s="11" t="str">
        <f t="shared" si="322"/>
        <v>割安</v>
      </c>
      <c r="AR464" s="11" t="str">
        <f t="shared" si="322"/>
        <v>市場P</v>
      </c>
      <c r="AS464" s="11" t="str">
        <f t="shared" si="322"/>
        <v>コア</v>
      </c>
      <c r="AT464" s="11" t="str">
        <f t="shared" si="322"/>
        <v>成長</v>
      </c>
      <c r="AU464" s="10">
        <f t="shared" si="306"/>
        <v>28.72</v>
      </c>
      <c r="AV464" s="10">
        <f t="shared" si="307"/>
        <v>28.66</v>
      </c>
      <c r="AW464" s="10">
        <f t="shared" si="308"/>
        <v>24.83</v>
      </c>
      <c r="AX464" s="10">
        <f t="shared" si="309"/>
        <v>24.49</v>
      </c>
      <c r="AY464" s="10">
        <f t="shared" si="310"/>
        <v>21.57</v>
      </c>
      <c r="AZ464" s="10">
        <f t="shared" si="333"/>
        <v>9.9472099821129589E-2</v>
      </c>
      <c r="BA464" s="10">
        <f t="shared" si="334"/>
        <v>0.46026750590086873</v>
      </c>
      <c r="BB464" s="10">
        <f t="shared" si="335"/>
        <v>0.40352917037138614</v>
      </c>
      <c r="BC464" s="10">
        <f t="shared" si="336"/>
        <v>1.1660262355903006</v>
      </c>
      <c r="BD464" s="10"/>
      <c r="BE464" s="10">
        <f t="shared" si="311"/>
        <v>0.37553908029268612</v>
      </c>
      <c r="BF464" s="10">
        <f t="shared" si="337"/>
        <v>5</v>
      </c>
      <c r="BG464" s="10">
        <f t="shared" si="338"/>
        <v>2</v>
      </c>
      <c r="BH464" s="10">
        <f t="shared" si="339"/>
        <v>3</v>
      </c>
      <c r="BI464" s="10">
        <f t="shared" si="340"/>
        <v>1</v>
      </c>
      <c r="BJ464" s="10" t="str">
        <f t="shared" si="341"/>
        <v/>
      </c>
      <c r="BK464" s="10">
        <f t="shared" si="342"/>
        <v>4</v>
      </c>
      <c r="BL464" s="3" t="str">
        <f t="shared" ref="BL464:BP473" si="348">INDEX($BF$12:$BK$12,MATCH(BL$12,$BF464:$BK464,0))</f>
        <v>小型</v>
      </c>
      <c r="BM464" s="3" t="str">
        <f t="shared" si="348"/>
        <v>成長</v>
      </c>
      <c r="BN464" s="3" t="str">
        <f t="shared" si="348"/>
        <v>コア</v>
      </c>
      <c r="BO464" s="3" t="str">
        <f t="shared" si="348"/>
        <v>市場P</v>
      </c>
      <c r="BP464" s="3" t="str">
        <f t="shared" si="348"/>
        <v>割安</v>
      </c>
      <c r="BQ464" s="10">
        <f t="shared" si="343"/>
        <v>1.17</v>
      </c>
      <c r="BR464" s="10">
        <f t="shared" si="344"/>
        <v>0.46</v>
      </c>
      <c r="BS464" s="10">
        <f t="shared" si="345"/>
        <v>0.4</v>
      </c>
      <c r="BT464" s="10">
        <f t="shared" si="346"/>
        <v>0.38</v>
      </c>
      <c r="BU464" s="10">
        <f t="shared" si="347"/>
        <v>0.1</v>
      </c>
    </row>
    <row r="465" spans="1:73" x14ac:dyDescent="0.2">
      <c r="A465" s="1">
        <v>201708</v>
      </c>
      <c r="B465" s="5">
        <v>592.59</v>
      </c>
      <c r="C465" s="1">
        <v>1265.48</v>
      </c>
      <c r="D465" s="1">
        <v>248.59</v>
      </c>
      <c r="E465" s="1">
        <v>555.20000000000005</v>
      </c>
      <c r="F465" s="5">
        <v>1138.29</v>
      </c>
      <c r="G465" s="5">
        <v>255.64</v>
      </c>
      <c r="H465" s="5">
        <v>437.98</v>
      </c>
      <c r="I465" s="1">
        <v>978.5</v>
      </c>
      <c r="J465" s="5">
        <v>213.23</v>
      </c>
      <c r="K465" s="1">
        <v>806.28</v>
      </c>
      <c r="L465" s="1">
        <v>1277.76</v>
      </c>
      <c r="M465" s="1">
        <v>380.4</v>
      </c>
      <c r="N465" s="1">
        <v>822.32</v>
      </c>
      <c r="O465" s="1">
        <v>1433.91</v>
      </c>
      <c r="P465" s="1">
        <v>343.03</v>
      </c>
      <c r="Q465" s="5">
        <v>852.88</v>
      </c>
      <c r="R465" s="1">
        <v>1640.16</v>
      </c>
      <c r="S465" s="1">
        <v>294.66000000000003</v>
      </c>
      <c r="T465" s="1">
        <v>274.54000000000002</v>
      </c>
      <c r="U465" s="1">
        <v>394.4</v>
      </c>
      <c r="V465" s="1">
        <v>108.31</v>
      </c>
      <c r="W465" s="1">
        <v>332.07</v>
      </c>
      <c r="X465" s="1">
        <v>455.56</v>
      </c>
      <c r="Y465" s="1">
        <v>115.82</v>
      </c>
      <c r="Z465" s="5">
        <v>1655.52</v>
      </c>
      <c r="AA465" s="1">
        <v>2064.2800000000002</v>
      </c>
      <c r="AB465" s="1">
        <v>1243.19</v>
      </c>
      <c r="AC465" s="56">
        <f t="shared" si="323"/>
        <v>42948</v>
      </c>
      <c r="AD465" s="10">
        <f t="shared" si="324"/>
        <v>22.425735120135947</v>
      </c>
      <c r="AE465" s="10">
        <f t="shared" si="325"/>
        <v>23.134723760897824</v>
      </c>
      <c r="AF465" s="10">
        <f t="shared" si="326"/>
        <v>20.159122085048018</v>
      </c>
      <c r="AG465" s="10">
        <f t="shared" si="305"/>
        <v>35.036970186355056</v>
      </c>
      <c r="AH465" s="10"/>
      <c r="AI465" s="10">
        <f t="shared" si="314"/>
        <v>23.929154252691156</v>
      </c>
      <c r="AJ465" s="10">
        <f t="shared" si="327"/>
        <v>4</v>
      </c>
      <c r="AK465" s="10">
        <f t="shared" si="328"/>
        <v>3</v>
      </c>
      <c r="AL465" s="10">
        <f t="shared" si="329"/>
        <v>5</v>
      </c>
      <c r="AM465" s="10">
        <f t="shared" si="330"/>
        <v>1</v>
      </c>
      <c r="AN465" s="10" t="str">
        <f t="shared" si="331"/>
        <v/>
      </c>
      <c r="AO465" s="10">
        <f t="shared" si="332"/>
        <v>2</v>
      </c>
      <c r="AP465" s="11" t="str">
        <f t="shared" ref="AP465:AT474" si="349">INDEX($AJ$12:$AO$12,MATCH(AP$12,$AJ465:$AO465,0))</f>
        <v>小型</v>
      </c>
      <c r="AQ465" s="11" t="str">
        <f t="shared" si="349"/>
        <v>市場P</v>
      </c>
      <c r="AR465" s="11" t="str">
        <f t="shared" si="349"/>
        <v>成長</v>
      </c>
      <c r="AS465" s="11" t="str">
        <f t="shared" si="349"/>
        <v>割安</v>
      </c>
      <c r="AT465" s="11" t="str">
        <f t="shared" si="349"/>
        <v>コア</v>
      </c>
      <c r="AU465" s="10">
        <f t="shared" si="306"/>
        <v>35.04</v>
      </c>
      <c r="AV465" s="10">
        <f t="shared" si="307"/>
        <v>23.93</v>
      </c>
      <c r="AW465" s="10">
        <f t="shared" si="308"/>
        <v>23.13</v>
      </c>
      <c r="AX465" s="10">
        <f t="shared" si="309"/>
        <v>22.43</v>
      </c>
      <c r="AY465" s="10">
        <f t="shared" si="310"/>
        <v>20.16</v>
      </c>
      <c r="AZ465" s="10">
        <f t="shared" si="333"/>
        <v>-0.77580871520847028</v>
      </c>
      <c r="BA465" s="10">
        <f t="shared" si="334"/>
        <v>0.10572894231897223</v>
      </c>
      <c r="BB465" s="10">
        <f t="shared" si="335"/>
        <v>-0.54950045413260096</v>
      </c>
      <c r="BC465" s="10">
        <f t="shared" si="336"/>
        <v>1.5514675239626019</v>
      </c>
      <c r="BD465" s="10"/>
      <c r="BE465" s="10">
        <f t="shared" si="311"/>
        <v>-9.8964493470765635E-2</v>
      </c>
      <c r="BF465" s="10">
        <f t="shared" si="337"/>
        <v>5</v>
      </c>
      <c r="BG465" s="10">
        <f t="shared" si="338"/>
        <v>2</v>
      </c>
      <c r="BH465" s="10">
        <f t="shared" si="339"/>
        <v>4</v>
      </c>
      <c r="BI465" s="10">
        <f t="shared" si="340"/>
        <v>1</v>
      </c>
      <c r="BJ465" s="10" t="str">
        <f t="shared" si="341"/>
        <v/>
      </c>
      <c r="BK465" s="10">
        <f t="shared" si="342"/>
        <v>3</v>
      </c>
      <c r="BL465" s="3" t="str">
        <f t="shared" si="348"/>
        <v>小型</v>
      </c>
      <c r="BM465" s="3" t="str">
        <f t="shared" si="348"/>
        <v>成長</v>
      </c>
      <c r="BN465" s="3" t="str">
        <f t="shared" si="348"/>
        <v>市場P</v>
      </c>
      <c r="BO465" s="3" t="str">
        <f t="shared" si="348"/>
        <v>コア</v>
      </c>
      <c r="BP465" s="3" t="str">
        <f t="shared" si="348"/>
        <v>割安</v>
      </c>
      <c r="BQ465" s="10">
        <f t="shared" si="343"/>
        <v>1.55</v>
      </c>
      <c r="BR465" s="10">
        <f t="shared" si="344"/>
        <v>0.11</v>
      </c>
      <c r="BS465" s="10">
        <f t="shared" si="345"/>
        <v>-0.1</v>
      </c>
      <c r="BT465" s="10">
        <f t="shared" si="346"/>
        <v>-0.55000000000000004</v>
      </c>
      <c r="BU465" s="10">
        <f t="shared" si="347"/>
        <v>-0.78</v>
      </c>
    </row>
    <row r="466" spans="1:73" x14ac:dyDescent="0.2">
      <c r="A466" s="1">
        <v>201709</v>
      </c>
      <c r="B466" s="5">
        <v>618.02</v>
      </c>
      <c r="C466" s="1">
        <v>1329.17</v>
      </c>
      <c r="D466" s="1">
        <v>257.41000000000003</v>
      </c>
      <c r="E466" s="1">
        <v>578.91</v>
      </c>
      <c r="F466" s="5">
        <v>1194.8399999999999</v>
      </c>
      <c r="G466" s="5">
        <v>264.95999999999998</v>
      </c>
      <c r="H466" s="5">
        <v>458.21</v>
      </c>
      <c r="I466" s="1">
        <v>1031.95</v>
      </c>
      <c r="J466" s="5">
        <v>221.52</v>
      </c>
      <c r="K466" s="1">
        <v>836.63</v>
      </c>
      <c r="L466" s="1">
        <v>1332.53</v>
      </c>
      <c r="M466" s="1">
        <v>392.81</v>
      </c>
      <c r="N466" s="1">
        <v>854.9</v>
      </c>
      <c r="O466" s="1">
        <v>1500.7</v>
      </c>
      <c r="P466" s="1">
        <v>353.84</v>
      </c>
      <c r="Q466" s="5">
        <v>890.45</v>
      </c>
      <c r="R466" s="1">
        <v>1726.93</v>
      </c>
      <c r="S466" s="1">
        <v>302.92</v>
      </c>
      <c r="T466" s="1">
        <v>286.2</v>
      </c>
      <c r="U466" s="1">
        <v>414.54</v>
      </c>
      <c r="V466" s="1">
        <v>111.34</v>
      </c>
      <c r="W466" s="1">
        <v>347.74</v>
      </c>
      <c r="X466" s="1">
        <v>481.18</v>
      </c>
      <c r="Y466" s="1">
        <v>119.09</v>
      </c>
      <c r="Z466" s="5">
        <v>1726.48</v>
      </c>
      <c r="AA466" s="1">
        <v>2167.64</v>
      </c>
      <c r="AB466" s="1">
        <v>1287.6199999999999</v>
      </c>
      <c r="AC466" s="56">
        <f t="shared" si="323"/>
        <v>42979</v>
      </c>
      <c r="AD466" s="10">
        <f t="shared" si="324"/>
        <v>31.063456370317553</v>
      </c>
      <c r="AE466" s="10">
        <f t="shared" si="325"/>
        <v>26.195465803010087</v>
      </c>
      <c r="AF466" s="10">
        <f t="shared" si="326"/>
        <v>27.415049218619636</v>
      </c>
      <c r="AG466" s="10">
        <f t="shared" si="305"/>
        <v>36.29614890099797</v>
      </c>
      <c r="AH466" s="10"/>
      <c r="AI466" s="10">
        <f t="shared" si="314"/>
        <v>28.96979838197613</v>
      </c>
      <c r="AJ466" s="10">
        <f t="shared" si="327"/>
        <v>2</v>
      </c>
      <c r="AK466" s="10">
        <f t="shared" si="328"/>
        <v>5</v>
      </c>
      <c r="AL466" s="10">
        <f t="shared" si="329"/>
        <v>4</v>
      </c>
      <c r="AM466" s="10">
        <f t="shared" si="330"/>
        <v>1</v>
      </c>
      <c r="AN466" s="10" t="str">
        <f t="shared" si="331"/>
        <v/>
      </c>
      <c r="AO466" s="10">
        <f t="shared" si="332"/>
        <v>3</v>
      </c>
      <c r="AP466" s="11" t="str">
        <f t="shared" si="349"/>
        <v>小型</v>
      </c>
      <c r="AQ466" s="11" t="str">
        <f t="shared" si="349"/>
        <v>割安</v>
      </c>
      <c r="AR466" s="11" t="str">
        <f t="shared" si="349"/>
        <v>市場P</v>
      </c>
      <c r="AS466" s="11" t="str">
        <f t="shared" si="349"/>
        <v>コア</v>
      </c>
      <c r="AT466" s="11" t="str">
        <f t="shared" si="349"/>
        <v>成長</v>
      </c>
      <c r="AU466" s="10">
        <f t="shared" si="306"/>
        <v>36.299999999999997</v>
      </c>
      <c r="AV466" s="10">
        <f t="shared" si="307"/>
        <v>31.06</v>
      </c>
      <c r="AW466" s="10">
        <f t="shared" si="308"/>
        <v>28.97</v>
      </c>
      <c r="AX466" s="10">
        <f t="shared" si="309"/>
        <v>27.42</v>
      </c>
      <c r="AY466" s="10">
        <f t="shared" si="310"/>
        <v>26.2</v>
      </c>
      <c r="AZ466" s="10">
        <f t="shared" si="333"/>
        <v>4.9679782832142916</v>
      </c>
      <c r="BA466" s="10">
        <f t="shared" si="334"/>
        <v>3.6457518385229148</v>
      </c>
      <c r="BB466" s="10">
        <f t="shared" si="335"/>
        <v>4.6189323713411445</v>
      </c>
      <c r="BC466" s="10">
        <f t="shared" si="336"/>
        <v>4.4050745708657857</v>
      </c>
      <c r="BD466" s="10"/>
      <c r="BE466" s="10">
        <f t="shared" si="311"/>
        <v>4.2862665506910202</v>
      </c>
      <c r="BF466" s="10">
        <f t="shared" si="337"/>
        <v>1</v>
      </c>
      <c r="BG466" s="10">
        <f t="shared" si="338"/>
        <v>5</v>
      </c>
      <c r="BH466" s="10">
        <f t="shared" si="339"/>
        <v>2</v>
      </c>
      <c r="BI466" s="10">
        <f t="shared" si="340"/>
        <v>3</v>
      </c>
      <c r="BJ466" s="10" t="str">
        <f t="shared" si="341"/>
        <v/>
      </c>
      <c r="BK466" s="10">
        <f t="shared" si="342"/>
        <v>4</v>
      </c>
      <c r="BL466" s="3" t="str">
        <f t="shared" si="348"/>
        <v>割安</v>
      </c>
      <c r="BM466" s="3" t="str">
        <f t="shared" si="348"/>
        <v>コア</v>
      </c>
      <c r="BN466" s="3" t="str">
        <f t="shared" si="348"/>
        <v>小型</v>
      </c>
      <c r="BO466" s="3" t="str">
        <f t="shared" si="348"/>
        <v>市場P</v>
      </c>
      <c r="BP466" s="3" t="str">
        <f t="shared" si="348"/>
        <v>成長</v>
      </c>
      <c r="BQ466" s="10">
        <f t="shared" si="343"/>
        <v>4.97</v>
      </c>
      <c r="BR466" s="10">
        <f t="shared" si="344"/>
        <v>4.62</v>
      </c>
      <c r="BS466" s="10">
        <f t="shared" si="345"/>
        <v>4.41</v>
      </c>
      <c r="BT466" s="10">
        <f t="shared" si="346"/>
        <v>4.29</v>
      </c>
      <c r="BU466" s="10">
        <f t="shared" si="347"/>
        <v>3.65</v>
      </c>
    </row>
    <row r="467" spans="1:73" x14ac:dyDescent="0.2">
      <c r="A467" s="1">
        <v>201710</v>
      </c>
      <c r="B467" s="5">
        <v>652.03</v>
      </c>
      <c r="C467" s="1">
        <v>1397.53</v>
      </c>
      <c r="D467" s="1">
        <v>272.51</v>
      </c>
      <c r="E467" s="1">
        <v>611.98</v>
      </c>
      <c r="F467" s="5">
        <v>1258.46</v>
      </c>
      <c r="G467" s="5">
        <v>281.02</v>
      </c>
      <c r="H467" s="5">
        <v>485.42</v>
      </c>
      <c r="I467" s="1">
        <v>1088.47</v>
      </c>
      <c r="J467" s="5">
        <v>235.56</v>
      </c>
      <c r="K467" s="1">
        <v>881.66</v>
      </c>
      <c r="L467" s="1">
        <v>1400.67</v>
      </c>
      <c r="M467" s="1">
        <v>414.97</v>
      </c>
      <c r="N467" s="1">
        <v>898.19</v>
      </c>
      <c r="O467" s="1">
        <v>1573.53</v>
      </c>
      <c r="P467" s="1">
        <v>372.64</v>
      </c>
      <c r="Q467" s="5">
        <v>929.26</v>
      </c>
      <c r="R467" s="1">
        <v>1803.18</v>
      </c>
      <c r="S467" s="1">
        <v>315.82</v>
      </c>
      <c r="T467" s="1">
        <v>298.8</v>
      </c>
      <c r="U467" s="1">
        <v>433.68</v>
      </c>
      <c r="V467" s="1">
        <v>115.83</v>
      </c>
      <c r="W467" s="1">
        <v>362.6</v>
      </c>
      <c r="X467" s="1">
        <v>500.65</v>
      </c>
      <c r="Y467" s="1">
        <v>124.76</v>
      </c>
      <c r="Z467" s="5">
        <v>1822.21</v>
      </c>
      <c r="AA467" s="1">
        <v>2280.1</v>
      </c>
      <c r="AB467" s="1">
        <v>1363.59</v>
      </c>
      <c r="AC467" s="56">
        <f t="shared" si="323"/>
        <v>43009</v>
      </c>
      <c r="AD467" s="10">
        <f t="shared" si="324"/>
        <v>29.03576408826185</v>
      </c>
      <c r="AE467" s="10">
        <f t="shared" si="325"/>
        <v>28.825524892271016</v>
      </c>
      <c r="AF467" s="10">
        <f t="shared" si="326"/>
        <v>28.377234740294099</v>
      </c>
      <c r="AG467" s="10">
        <f t="shared" si="305"/>
        <v>34.313300378689313</v>
      </c>
      <c r="AH467" s="10"/>
      <c r="AI467" s="10">
        <f t="shared" si="314"/>
        <v>29.208177041601367</v>
      </c>
      <c r="AJ467" s="10">
        <f t="shared" si="327"/>
        <v>3</v>
      </c>
      <c r="AK467" s="10">
        <f t="shared" si="328"/>
        <v>4</v>
      </c>
      <c r="AL467" s="10">
        <f t="shared" si="329"/>
        <v>5</v>
      </c>
      <c r="AM467" s="10">
        <f t="shared" si="330"/>
        <v>1</v>
      </c>
      <c r="AN467" s="10" t="str">
        <f t="shared" si="331"/>
        <v/>
      </c>
      <c r="AO467" s="10">
        <f t="shared" si="332"/>
        <v>2</v>
      </c>
      <c r="AP467" s="11" t="str">
        <f t="shared" si="349"/>
        <v>小型</v>
      </c>
      <c r="AQ467" s="11" t="str">
        <f t="shared" si="349"/>
        <v>市場P</v>
      </c>
      <c r="AR467" s="11" t="str">
        <f t="shared" si="349"/>
        <v>割安</v>
      </c>
      <c r="AS467" s="11" t="str">
        <f t="shared" si="349"/>
        <v>成長</v>
      </c>
      <c r="AT467" s="11" t="str">
        <f t="shared" si="349"/>
        <v>コア</v>
      </c>
      <c r="AU467" s="10">
        <f t="shared" si="306"/>
        <v>34.31</v>
      </c>
      <c r="AV467" s="10">
        <f t="shared" si="307"/>
        <v>29.21</v>
      </c>
      <c r="AW467" s="10">
        <f t="shared" si="308"/>
        <v>29.04</v>
      </c>
      <c r="AX467" s="10">
        <f t="shared" si="309"/>
        <v>28.83</v>
      </c>
      <c r="AY467" s="10">
        <f t="shared" si="310"/>
        <v>28.38</v>
      </c>
      <c r="AZ467" s="10">
        <f t="shared" si="333"/>
        <v>5.3245622844899865</v>
      </c>
      <c r="BA467" s="10">
        <f t="shared" si="334"/>
        <v>6.0612922705314043</v>
      </c>
      <c r="BB467" s="10">
        <f t="shared" si="335"/>
        <v>5.9383252220597704</v>
      </c>
      <c r="BC467" s="10">
        <f t="shared" si="336"/>
        <v>4.3584704362962468</v>
      </c>
      <c r="BD467" s="10"/>
      <c r="BE467" s="10">
        <f t="shared" si="311"/>
        <v>5.5448079329039501</v>
      </c>
      <c r="BF467" s="10">
        <f t="shared" si="337"/>
        <v>4</v>
      </c>
      <c r="BG467" s="10">
        <f t="shared" si="338"/>
        <v>1</v>
      </c>
      <c r="BH467" s="10">
        <f t="shared" si="339"/>
        <v>2</v>
      </c>
      <c r="BI467" s="10">
        <f t="shared" si="340"/>
        <v>5</v>
      </c>
      <c r="BJ467" s="10" t="str">
        <f t="shared" si="341"/>
        <v/>
      </c>
      <c r="BK467" s="10">
        <f t="shared" si="342"/>
        <v>3</v>
      </c>
      <c r="BL467" s="3" t="str">
        <f t="shared" si="348"/>
        <v>成長</v>
      </c>
      <c r="BM467" s="3" t="str">
        <f t="shared" si="348"/>
        <v>コア</v>
      </c>
      <c r="BN467" s="3" t="str">
        <f t="shared" si="348"/>
        <v>市場P</v>
      </c>
      <c r="BO467" s="3" t="str">
        <f t="shared" si="348"/>
        <v>割安</v>
      </c>
      <c r="BP467" s="3" t="str">
        <f t="shared" si="348"/>
        <v>小型</v>
      </c>
      <c r="BQ467" s="10">
        <f t="shared" si="343"/>
        <v>6.06</v>
      </c>
      <c r="BR467" s="10">
        <f t="shared" si="344"/>
        <v>5.94</v>
      </c>
      <c r="BS467" s="10">
        <f t="shared" si="345"/>
        <v>5.54</v>
      </c>
      <c r="BT467" s="10">
        <f t="shared" si="346"/>
        <v>5.32</v>
      </c>
      <c r="BU467" s="10">
        <f t="shared" si="347"/>
        <v>4.3600000000000003</v>
      </c>
    </row>
    <row r="468" spans="1:73" x14ac:dyDescent="0.2">
      <c r="A468" s="1">
        <v>201711</v>
      </c>
      <c r="B468" s="5">
        <v>662.17</v>
      </c>
      <c r="C468" s="1">
        <v>1414.73</v>
      </c>
      <c r="D468" s="1">
        <v>277.7</v>
      </c>
      <c r="E468" s="1">
        <v>621.02</v>
      </c>
      <c r="F468" s="5">
        <v>1275.18</v>
      </c>
      <c r="G468" s="5">
        <v>285.52999999999997</v>
      </c>
      <c r="H468" s="5">
        <v>490.91</v>
      </c>
      <c r="I468" s="1">
        <v>1105.46</v>
      </c>
      <c r="J468" s="5">
        <v>237.37</v>
      </c>
      <c r="K468" s="1">
        <v>899.25</v>
      </c>
      <c r="L468" s="1">
        <v>1414.73</v>
      </c>
      <c r="M468" s="1">
        <v>427.16</v>
      </c>
      <c r="N468" s="1">
        <v>916.09</v>
      </c>
      <c r="O468" s="1">
        <v>1588.35</v>
      </c>
      <c r="P468" s="1">
        <v>384.68</v>
      </c>
      <c r="Q468" s="5">
        <v>947.52</v>
      </c>
      <c r="R468" s="1">
        <v>1818.75</v>
      </c>
      <c r="S468" s="1">
        <v>327.95</v>
      </c>
      <c r="T468" s="1">
        <v>305.23</v>
      </c>
      <c r="U468" s="1">
        <v>437.92</v>
      </c>
      <c r="V468" s="1">
        <v>120.53</v>
      </c>
      <c r="W468" s="1">
        <v>368.52</v>
      </c>
      <c r="X468" s="1">
        <v>504.04</v>
      </c>
      <c r="Y468" s="1">
        <v>129.01</v>
      </c>
      <c r="Z468" s="5">
        <v>1850.16</v>
      </c>
      <c r="AA468" s="1">
        <v>2308.38</v>
      </c>
      <c r="AB468" s="1">
        <v>1388.78</v>
      </c>
      <c r="AC468" s="56">
        <f t="shared" si="323"/>
        <v>43040</v>
      </c>
      <c r="AD468" s="10">
        <f t="shared" si="324"/>
        <v>20.048577507484321</v>
      </c>
      <c r="AE468" s="10">
        <f t="shared" si="325"/>
        <v>27.054687847639379</v>
      </c>
      <c r="AF468" s="10">
        <f t="shared" si="326"/>
        <v>21.798784269941706</v>
      </c>
      <c r="AG468" s="10">
        <f t="shared" si="305"/>
        <v>31.907784831272966</v>
      </c>
      <c r="AH468" s="10"/>
      <c r="AI468" s="10">
        <f t="shared" si="314"/>
        <v>24.456642382903169</v>
      </c>
      <c r="AJ468" s="10">
        <f t="shared" si="327"/>
        <v>5</v>
      </c>
      <c r="AK468" s="10">
        <f t="shared" si="328"/>
        <v>2</v>
      </c>
      <c r="AL468" s="10">
        <f t="shared" si="329"/>
        <v>4</v>
      </c>
      <c r="AM468" s="10">
        <f t="shared" si="330"/>
        <v>1</v>
      </c>
      <c r="AN468" s="10" t="str">
        <f t="shared" si="331"/>
        <v/>
      </c>
      <c r="AO468" s="10">
        <f t="shared" si="332"/>
        <v>3</v>
      </c>
      <c r="AP468" s="11" t="str">
        <f t="shared" si="349"/>
        <v>小型</v>
      </c>
      <c r="AQ468" s="11" t="str">
        <f t="shared" si="349"/>
        <v>成長</v>
      </c>
      <c r="AR468" s="11" t="str">
        <f t="shared" si="349"/>
        <v>市場P</v>
      </c>
      <c r="AS468" s="11" t="str">
        <f t="shared" si="349"/>
        <v>コア</v>
      </c>
      <c r="AT468" s="11" t="str">
        <f t="shared" si="349"/>
        <v>割安</v>
      </c>
      <c r="AU468" s="10">
        <f t="shared" si="306"/>
        <v>31.91</v>
      </c>
      <c r="AV468" s="10">
        <f t="shared" si="307"/>
        <v>27.05</v>
      </c>
      <c r="AW468" s="10">
        <f t="shared" si="308"/>
        <v>24.46</v>
      </c>
      <c r="AX468" s="10">
        <f t="shared" si="309"/>
        <v>21.8</v>
      </c>
      <c r="AY468" s="10">
        <f t="shared" si="310"/>
        <v>20.05</v>
      </c>
      <c r="AZ468" s="10">
        <f t="shared" si="333"/>
        <v>1.3286079811833496</v>
      </c>
      <c r="BA468" s="10">
        <f t="shared" si="334"/>
        <v>1.6048679809266275</v>
      </c>
      <c r="BB468" s="10">
        <f t="shared" si="335"/>
        <v>1.1309793580816629</v>
      </c>
      <c r="BC468" s="10">
        <f t="shared" si="336"/>
        <v>1.9650044121128696</v>
      </c>
      <c r="BD468" s="10"/>
      <c r="BE468" s="10">
        <f t="shared" si="311"/>
        <v>1.5338517514446703</v>
      </c>
      <c r="BF468" s="10">
        <f t="shared" si="337"/>
        <v>4</v>
      </c>
      <c r="BG468" s="10">
        <f t="shared" si="338"/>
        <v>2</v>
      </c>
      <c r="BH468" s="10">
        <f t="shared" si="339"/>
        <v>5</v>
      </c>
      <c r="BI468" s="10">
        <f t="shared" si="340"/>
        <v>1</v>
      </c>
      <c r="BJ468" s="10" t="str">
        <f t="shared" si="341"/>
        <v/>
      </c>
      <c r="BK468" s="10">
        <f t="shared" si="342"/>
        <v>3</v>
      </c>
      <c r="BL468" s="3" t="str">
        <f t="shared" si="348"/>
        <v>小型</v>
      </c>
      <c r="BM468" s="3" t="str">
        <f t="shared" si="348"/>
        <v>成長</v>
      </c>
      <c r="BN468" s="3" t="str">
        <f t="shared" si="348"/>
        <v>市場P</v>
      </c>
      <c r="BO468" s="3" t="str">
        <f t="shared" si="348"/>
        <v>割安</v>
      </c>
      <c r="BP468" s="3" t="str">
        <f t="shared" si="348"/>
        <v>コア</v>
      </c>
      <c r="BQ468" s="10">
        <f t="shared" si="343"/>
        <v>1.97</v>
      </c>
      <c r="BR468" s="10">
        <f t="shared" si="344"/>
        <v>1.6</v>
      </c>
      <c r="BS468" s="10">
        <f t="shared" si="345"/>
        <v>1.53</v>
      </c>
      <c r="BT468" s="10">
        <f t="shared" si="346"/>
        <v>1.33</v>
      </c>
      <c r="BU468" s="10">
        <f t="shared" si="347"/>
        <v>1.1299999999999999</v>
      </c>
    </row>
    <row r="469" spans="1:73" x14ac:dyDescent="0.2">
      <c r="A469" s="1">
        <v>201712</v>
      </c>
      <c r="B469" s="5">
        <v>671.84</v>
      </c>
      <c r="C469" s="1">
        <v>1451.8</v>
      </c>
      <c r="D469" s="1">
        <v>278.64</v>
      </c>
      <c r="E469" s="1">
        <v>628.55999999999995</v>
      </c>
      <c r="F469" s="5">
        <v>1307.82</v>
      </c>
      <c r="G469" s="5">
        <v>285.52</v>
      </c>
      <c r="H469" s="5">
        <v>494.62</v>
      </c>
      <c r="I469" s="1">
        <v>1129.98</v>
      </c>
      <c r="J469" s="5">
        <v>236.14</v>
      </c>
      <c r="K469" s="1">
        <v>916.34</v>
      </c>
      <c r="L469" s="1">
        <v>1457.73</v>
      </c>
      <c r="M469" s="1">
        <v>430.58</v>
      </c>
      <c r="N469" s="1">
        <v>936.07</v>
      </c>
      <c r="O469" s="1">
        <v>1635.81</v>
      </c>
      <c r="P469" s="1">
        <v>389.72</v>
      </c>
      <c r="Q469" s="5">
        <v>973.98</v>
      </c>
      <c r="R469" s="1">
        <v>1871.4</v>
      </c>
      <c r="S469" s="1">
        <v>336.65</v>
      </c>
      <c r="T469" s="1">
        <v>312.68</v>
      </c>
      <c r="U469" s="1">
        <v>448.95</v>
      </c>
      <c r="V469" s="1">
        <v>123.35</v>
      </c>
      <c r="W469" s="1">
        <v>381.72</v>
      </c>
      <c r="X469" s="1">
        <v>522.63</v>
      </c>
      <c r="Y469" s="1">
        <v>133.41999999999999</v>
      </c>
      <c r="Z469" s="5">
        <v>1875.86</v>
      </c>
      <c r="AA469" s="1">
        <v>2367.71</v>
      </c>
      <c r="AB469" s="1">
        <v>1392.39</v>
      </c>
      <c r="AC469" s="56">
        <f t="shared" si="323"/>
        <v>43070</v>
      </c>
      <c r="AD469" s="10">
        <f t="shared" si="324"/>
        <v>17.552627321264858</v>
      </c>
      <c r="AE469" s="10">
        <f t="shared" si="325"/>
        <v>24.30126251632565</v>
      </c>
      <c r="AF469" s="10">
        <f t="shared" si="326"/>
        <v>19.421507557100771</v>
      </c>
      <c r="AG469" s="10">
        <f t="shared" si="305"/>
        <v>30.181643209431019</v>
      </c>
      <c r="AH469" s="10"/>
      <c r="AI469" s="10">
        <f t="shared" si="314"/>
        <v>21.876360328752863</v>
      </c>
      <c r="AJ469" s="10">
        <f t="shared" si="327"/>
        <v>5</v>
      </c>
      <c r="AK469" s="10">
        <f t="shared" si="328"/>
        <v>2</v>
      </c>
      <c r="AL469" s="10">
        <f t="shared" si="329"/>
        <v>4</v>
      </c>
      <c r="AM469" s="10">
        <f t="shared" si="330"/>
        <v>1</v>
      </c>
      <c r="AN469" s="10" t="str">
        <f t="shared" si="331"/>
        <v/>
      </c>
      <c r="AO469" s="10">
        <f t="shared" si="332"/>
        <v>3</v>
      </c>
      <c r="AP469" s="11" t="str">
        <f t="shared" si="349"/>
        <v>小型</v>
      </c>
      <c r="AQ469" s="11" t="str">
        <f t="shared" si="349"/>
        <v>成長</v>
      </c>
      <c r="AR469" s="11" t="str">
        <f t="shared" si="349"/>
        <v>市場P</v>
      </c>
      <c r="AS469" s="11" t="str">
        <f t="shared" si="349"/>
        <v>コア</v>
      </c>
      <c r="AT469" s="11" t="str">
        <f t="shared" si="349"/>
        <v>割安</v>
      </c>
      <c r="AU469" s="10">
        <f t="shared" si="306"/>
        <v>30.18</v>
      </c>
      <c r="AV469" s="10">
        <f t="shared" si="307"/>
        <v>24.3</v>
      </c>
      <c r="AW469" s="10">
        <f t="shared" si="308"/>
        <v>21.88</v>
      </c>
      <c r="AX469" s="10">
        <f t="shared" si="309"/>
        <v>19.420000000000002</v>
      </c>
      <c r="AY469" s="10">
        <f t="shared" si="310"/>
        <v>17.55</v>
      </c>
      <c r="AZ469" s="10">
        <f t="shared" si="333"/>
        <v>2.5596386392509274</v>
      </c>
      <c r="BA469" s="10">
        <f t="shared" si="334"/>
        <v>-3.5022589570221641E-3</v>
      </c>
      <c r="BB469" s="10">
        <f t="shared" si="335"/>
        <v>0.75573934122343811</v>
      </c>
      <c r="BC469" s="10">
        <f t="shared" si="336"/>
        <v>2.7925531914893664</v>
      </c>
      <c r="BD469" s="10"/>
      <c r="BE469" s="10">
        <f t="shared" si="311"/>
        <v>1.3890690534872574</v>
      </c>
      <c r="BF469" s="10">
        <f t="shared" si="337"/>
        <v>2</v>
      </c>
      <c r="BG469" s="10">
        <f t="shared" si="338"/>
        <v>5</v>
      </c>
      <c r="BH469" s="10">
        <f t="shared" si="339"/>
        <v>4</v>
      </c>
      <c r="BI469" s="10">
        <f t="shared" si="340"/>
        <v>1</v>
      </c>
      <c r="BJ469" s="10" t="str">
        <f t="shared" si="341"/>
        <v/>
      </c>
      <c r="BK469" s="10">
        <f t="shared" si="342"/>
        <v>3</v>
      </c>
      <c r="BL469" s="3" t="str">
        <f t="shared" si="348"/>
        <v>小型</v>
      </c>
      <c r="BM469" s="3" t="str">
        <f t="shared" si="348"/>
        <v>割安</v>
      </c>
      <c r="BN469" s="3" t="str">
        <f t="shared" si="348"/>
        <v>市場P</v>
      </c>
      <c r="BO469" s="3" t="str">
        <f t="shared" si="348"/>
        <v>コア</v>
      </c>
      <c r="BP469" s="3" t="str">
        <f t="shared" si="348"/>
        <v>成長</v>
      </c>
      <c r="BQ469" s="10">
        <f t="shared" si="343"/>
        <v>2.79</v>
      </c>
      <c r="BR469" s="10">
        <f t="shared" si="344"/>
        <v>2.56</v>
      </c>
      <c r="BS469" s="10">
        <f t="shared" si="345"/>
        <v>1.39</v>
      </c>
      <c r="BT469" s="10">
        <f t="shared" si="346"/>
        <v>0.76</v>
      </c>
      <c r="BU469" s="10">
        <f t="shared" si="347"/>
        <v>0</v>
      </c>
    </row>
    <row r="470" spans="1:73" x14ac:dyDescent="0.2">
      <c r="A470" s="1">
        <v>201801</v>
      </c>
      <c r="B470" s="5">
        <v>679.59</v>
      </c>
      <c r="C470" s="1">
        <v>1458.99</v>
      </c>
      <c r="D470" s="1">
        <v>283.67</v>
      </c>
      <c r="E470" s="1">
        <v>636.1</v>
      </c>
      <c r="F470" s="5">
        <v>1315.57</v>
      </c>
      <c r="G470" s="5">
        <v>290.55</v>
      </c>
      <c r="H470" s="5">
        <v>502.65</v>
      </c>
      <c r="I470" s="1">
        <v>1141.18</v>
      </c>
      <c r="J470" s="5">
        <v>241.31</v>
      </c>
      <c r="K470" s="1">
        <v>921.61</v>
      </c>
      <c r="L470" s="1">
        <v>1458.27</v>
      </c>
      <c r="M470" s="1">
        <v>435.35</v>
      </c>
      <c r="N470" s="1">
        <v>942.44</v>
      </c>
      <c r="O470" s="1">
        <v>1636.54</v>
      </c>
      <c r="P470" s="1">
        <v>395.09</v>
      </c>
      <c r="Q470" s="5">
        <v>982.83</v>
      </c>
      <c r="R470" s="1">
        <v>1872.47</v>
      </c>
      <c r="S470" s="1">
        <v>343.64</v>
      </c>
      <c r="T470" s="1">
        <v>315.19</v>
      </c>
      <c r="U470" s="1">
        <v>449.53</v>
      </c>
      <c r="V470" s="1">
        <v>125.43</v>
      </c>
      <c r="W470" s="1">
        <v>386.1</v>
      </c>
      <c r="X470" s="1">
        <v>522.14</v>
      </c>
      <c r="Y470" s="1">
        <v>137.47999999999999</v>
      </c>
      <c r="Z470" s="5">
        <v>1897.3</v>
      </c>
      <c r="AA470" s="1">
        <v>2379.71</v>
      </c>
      <c r="AB470" s="1">
        <v>1416.97</v>
      </c>
      <c r="AC470" s="56">
        <f t="shared" si="323"/>
        <v>43101</v>
      </c>
      <c r="AD470" s="10">
        <f t="shared" si="324"/>
        <v>18.224790387950797</v>
      </c>
      <c r="AE470" s="10">
        <f t="shared" si="325"/>
        <v>25.915492957746487</v>
      </c>
      <c r="AF470" s="10">
        <f t="shared" si="326"/>
        <v>20.692967080461955</v>
      </c>
      <c r="AG470" s="10">
        <f t="shared" si="305"/>
        <v>30.95495063356919</v>
      </c>
      <c r="AH470" s="10"/>
      <c r="AI470" s="10">
        <f t="shared" si="314"/>
        <v>22.995241737867733</v>
      </c>
      <c r="AJ470" s="10">
        <f t="shared" si="327"/>
        <v>5</v>
      </c>
      <c r="AK470" s="10">
        <f t="shared" si="328"/>
        <v>2</v>
      </c>
      <c r="AL470" s="10">
        <f t="shared" si="329"/>
        <v>4</v>
      </c>
      <c r="AM470" s="10">
        <f t="shared" si="330"/>
        <v>1</v>
      </c>
      <c r="AN470" s="10" t="str">
        <f t="shared" si="331"/>
        <v/>
      </c>
      <c r="AO470" s="10">
        <f t="shared" si="332"/>
        <v>3</v>
      </c>
      <c r="AP470" s="11" t="str">
        <f t="shared" si="349"/>
        <v>小型</v>
      </c>
      <c r="AQ470" s="11" t="str">
        <f t="shared" si="349"/>
        <v>成長</v>
      </c>
      <c r="AR470" s="11" t="str">
        <f t="shared" si="349"/>
        <v>市場P</v>
      </c>
      <c r="AS470" s="11" t="str">
        <f t="shared" si="349"/>
        <v>コア</v>
      </c>
      <c r="AT470" s="11" t="str">
        <f t="shared" si="349"/>
        <v>割安</v>
      </c>
      <c r="AU470" s="10">
        <f t="shared" si="306"/>
        <v>30.95</v>
      </c>
      <c r="AV470" s="10">
        <f t="shared" si="307"/>
        <v>25.92</v>
      </c>
      <c r="AW470" s="10">
        <f t="shared" si="308"/>
        <v>23</v>
      </c>
      <c r="AX470" s="10">
        <f t="shared" si="309"/>
        <v>20.69</v>
      </c>
      <c r="AY470" s="10">
        <f t="shared" si="310"/>
        <v>18.22</v>
      </c>
      <c r="AZ470" s="10">
        <f t="shared" si="333"/>
        <v>0.5925891942316186</v>
      </c>
      <c r="BA470" s="10">
        <f t="shared" si="334"/>
        <v>1.7616979546091427</v>
      </c>
      <c r="BB470" s="10">
        <f t="shared" si="335"/>
        <v>1.6234685212890732</v>
      </c>
      <c r="BC470" s="10">
        <f t="shared" si="336"/>
        <v>0.90864288794432202</v>
      </c>
      <c r="BD470" s="10"/>
      <c r="BE470" s="10">
        <f t="shared" si="311"/>
        <v>1.1429424370688723</v>
      </c>
      <c r="BF470" s="10">
        <f t="shared" si="337"/>
        <v>5</v>
      </c>
      <c r="BG470" s="10">
        <f t="shared" si="338"/>
        <v>1</v>
      </c>
      <c r="BH470" s="10">
        <f t="shared" si="339"/>
        <v>2</v>
      </c>
      <c r="BI470" s="10">
        <f t="shared" si="340"/>
        <v>4</v>
      </c>
      <c r="BJ470" s="10" t="str">
        <f t="shared" si="341"/>
        <v/>
      </c>
      <c r="BK470" s="10">
        <f t="shared" si="342"/>
        <v>3</v>
      </c>
      <c r="BL470" s="3" t="str">
        <f t="shared" si="348"/>
        <v>成長</v>
      </c>
      <c r="BM470" s="3" t="str">
        <f t="shared" si="348"/>
        <v>コア</v>
      </c>
      <c r="BN470" s="3" t="str">
        <f t="shared" si="348"/>
        <v>市場P</v>
      </c>
      <c r="BO470" s="3" t="str">
        <f t="shared" si="348"/>
        <v>小型</v>
      </c>
      <c r="BP470" s="3" t="str">
        <f t="shared" si="348"/>
        <v>割安</v>
      </c>
      <c r="BQ470" s="10">
        <f t="shared" si="343"/>
        <v>1.76</v>
      </c>
      <c r="BR470" s="10">
        <f t="shared" si="344"/>
        <v>1.62</v>
      </c>
      <c r="BS470" s="10">
        <f t="shared" si="345"/>
        <v>1.1399999999999999</v>
      </c>
      <c r="BT470" s="10">
        <f t="shared" si="346"/>
        <v>0.91</v>
      </c>
      <c r="BU470" s="10">
        <f t="shared" si="347"/>
        <v>0.59</v>
      </c>
    </row>
    <row r="471" spans="1:73" x14ac:dyDescent="0.2">
      <c r="A471" s="1">
        <v>201802</v>
      </c>
      <c r="B471" s="5">
        <v>654.63</v>
      </c>
      <c r="C471" s="1">
        <v>1397.54</v>
      </c>
      <c r="D471" s="1">
        <v>274.75</v>
      </c>
      <c r="E471" s="1">
        <v>612.24</v>
      </c>
      <c r="F471" s="5">
        <v>1259.8499999999999</v>
      </c>
      <c r="G471" s="5">
        <v>280.95</v>
      </c>
      <c r="H471" s="5">
        <v>485.15</v>
      </c>
      <c r="I471" s="1">
        <v>1096.73</v>
      </c>
      <c r="J471" s="5">
        <v>233.79</v>
      </c>
      <c r="K471" s="1">
        <v>883.34</v>
      </c>
      <c r="L471" s="1">
        <v>1389.52</v>
      </c>
      <c r="M471" s="1">
        <v>419.66</v>
      </c>
      <c r="N471" s="1">
        <v>906.01</v>
      </c>
      <c r="O471" s="1">
        <v>1562.87</v>
      </c>
      <c r="P471" s="1">
        <v>382.54</v>
      </c>
      <c r="Q471" s="5">
        <v>950.94</v>
      </c>
      <c r="R471" s="1">
        <v>1795.62</v>
      </c>
      <c r="S471" s="1">
        <v>336.46</v>
      </c>
      <c r="T471" s="1">
        <v>304.79000000000002</v>
      </c>
      <c r="U471" s="1">
        <v>430.22</v>
      </c>
      <c r="V471" s="1">
        <v>122.9</v>
      </c>
      <c r="W471" s="1">
        <v>374.03</v>
      </c>
      <c r="X471" s="1">
        <v>502.82</v>
      </c>
      <c r="Y471" s="1">
        <v>134.35</v>
      </c>
      <c r="Z471" s="5">
        <v>1826.94</v>
      </c>
      <c r="AA471" s="1">
        <v>2278.52</v>
      </c>
      <c r="AB471" s="1">
        <v>1371.88</v>
      </c>
      <c r="AC471" s="56">
        <f t="shared" si="323"/>
        <v>43132</v>
      </c>
      <c r="AD471" s="10">
        <f t="shared" si="324"/>
        <v>12.386262265834059</v>
      </c>
      <c r="AE471" s="10">
        <f t="shared" si="325"/>
        <v>21.135687491915654</v>
      </c>
      <c r="AF471" s="10">
        <f t="shared" si="326"/>
        <v>16.331766737003626</v>
      </c>
      <c r="AG471" s="10">
        <f t="shared" si="305"/>
        <v>23.437783950777536</v>
      </c>
      <c r="AH471" s="10"/>
      <c r="AI471" s="10">
        <f t="shared" si="314"/>
        <v>17.427689934438884</v>
      </c>
      <c r="AJ471" s="10">
        <f t="shared" si="327"/>
        <v>5</v>
      </c>
      <c r="AK471" s="10">
        <f t="shared" si="328"/>
        <v>2</v>
      </c>
      <c r="AL471" s="10">
        <f t="shared" si="329"/>
        <v>4</v>
      </c>
      <c r="AM471" s="10">
        <f t="shared" si="330"/>
        <v>1</v>
      </c>
      <c r="AN471" s="10" t="str">
        <f t="shared" si="331"/>
        <v/>
      </c>
      <c r="AO471" s="10">
        <f t="shared" si="332"/>
        <v>3</v>
      </c>
      <c r="AP471" s="11" t="str">
        <f t="shared" si="349"/>
        <v>小型</v>
      </c>
      <c r="AQ471" s="11" t="str">
        <f t="shared" si="349"/>
        <v>成長</v>
      </c>
      <c r="AR471" s="11" t="str">
        <f t="shared" si="349"/>
        <v>市場P</v>
      </c>
      <c r="AS471" s="11" t="str">
        <f t="shared" si="349"/>
        <v>コア</v>
      </c>
      <c r="AT471" s="11" t="str">
        <f t="shared" si="349"/>
        <v>割安</v>
      </c>
      <c r="AU471" s="10">
        <f t="shared" si="306"/>
        <v>23.44</v>
      </c>
      <c r="AV471" s="10">
        <f t="shared" si="307"/>
        <v>21.14</v>
      </c>
      <c r="AW471" s="10">
        <f t="shared" si="308"/>
        <v>17.43</v>
      </c>
      <c r="AX471" s="10">
        <f t="shared" si="309"/>
        <v>16.329999999999998</v>
      </c>
      <c r="AY471" s="10">
        <f t="shared" si="310"/>
        <v>12.39</v>
      </c>
      <c r="AZ471" s="10">
        <f t="shared" si="333"/>
        <v>-4.2354264691350512</v>
      </c>
      <c r="BA471" s="10">
        <f t="shared" si="334"/>
        <v>-3.304078471863714</v>
      </c>
      <c r="BB471" s="10">
        <f t="shared" si="335"/>
        <v>-3.4815477966776087</v>
      </c>
      <c r="BC471" s="10">
        <f t="shared" si="336"/>
        <v>-3.2447116998870595</v>
      </c>
      <c r="BD471" s="10"/>
      <c r="BE471" s="10">
        <f t="shared" si="311"/>
        <v>-3.7084277657724041</v>
      </c>
      <c r="BF471" s="10">
        <f t="shared" si="337"/>
        <v>5</v>
      </c>
      <c r="BG471" s="10">
        <f t="shared" si="338"/>
        <v>2</v>
      </c>
      <c r="BH471" s="10">
        <f t="shared" si="339"/>
        <v>3</v>
      </c>
      <c r="BI471" s="10">
        <f t="shared" si="340"/>
        <v>1</v>
      </c>
      <c r="BJ471" s="10" t="str">
        <f t="shared" si="341"/>
        <v/>
      </c>
      <c r="BK471" s="10">
        <f t="shared" si="342"/>
        <v>4</v>
      </c>
      <c r="BL471" s="3" t="str">
        <f t="shared" si="348"/>
        <v>小型</v>
      </c>
      <c r="BM471" s="3" t="str">
        <f t="shared" si="348"/>
        <v>成長</v>
      </c>
      <c r="BN471" s="3" t="str">
        <f t="shared" si="348"/>
        <v>コア</v>
      </c>
      <c r="BO471" s="3" t="str">
        <f t="shared" si="348"/>
        <v>市場P</v>
      </c>
      <c r="BP471" s="3" t="str">
        <f t="shared" si="348"/>
        <v>割安</v>
      </c>
      <c r="BQ471" s="10">
        <f t="shared" si="343"/>
        <v>-3.24</v>
      </c>
      <c r="BR471" s="10">
        <f t="shared" si="344"/>
        <v>-3.3</v>
      </c>
      <c r="BS471" s="10">
        <f t="shared" si="345"/>
        <v>-3.48</v>
      </c>
      <c r="BT471" s="10">
        <f t="shared" si="346"/>
        <v>-3.71</v>
      </c>
      <c r="BU471" s="10">
        <f t="shared" si="347"/>
        <v>-4.24</v>
      </c>
    </row>
    <row r="472" spans="1:73" x14ac:dyDescent="0.2">
      <c r="A472" s="1">
        <v>201803</v>
      </c>
      <c r="B472" s="5">
        <v>640.97</v>
      </c>
      <c r="C472" s="1">
        <v>1358.89</v>
      </c>
      <c r="D472" s="1">
        <v>270.81</v>
      </c>
      <c r="E472" s="1">
        <v>598.69000000000005</v>
      </c>
      <c r="F472" s="5">
        <v>1223.8399999999999</v>
      </c>
      <c r="G472" s="5">
        <v>276.37</v>
      </c>
      <c r="H472" s="5">
        <v>472.03</v>
      </c>
      <c r="I472" s="1">
        <v>1062.97</v>
      </c>
      <c r="J472" s="5">
        <v>228.22</v>
      </c>
      <c r="K472" s="1">
        <v>870.27</v>
      </c>
      <c r="L472" s="1">
        <v>1354.13</v>
      </c>
      <c r="M472" s="1">
        <v>417.78</v>
      </c>
      <c r="N472" s="1">
        <v>892.81</v>
      </c>
      <c r="O472" s="1">
        <v>1524.14</v>
      </c>
      <c r="P472" s="1">
        <v>381.13</v>
      </c>
      <c r="Q472" s="5">
        <v>937.54</v>
      </c>
      <c r="R472" s="1">
        <v>1753.36</v>
      </c>
      <c r="S472" s="1">
        <v>335.9</v>
      </c>
      <c r="T472" s="1">
        <v>301.22000000000003</v>
      </c>
      <c r="U472" s="1">
        <v>421.12</v>
      </c>
      <c r="V472" s="1">
        <v>122.92</v>
      </c>
      <c r="W472" s="1">
        <v>366.8</v>
      </c>
      <c r="X472" s="1">
        <v>488.49</v>
      </c>
      <c r="Y472" s="1">
        <v>133.55000000000001</v>
      </c>
      <c r="Z472" s="5">
        <v>1788.6</v>
      </c>
      <c r="AA472" s="1">
        <v>2215.65</v>
      </c>
      <c r="AB472" s="1">
        <v>1351.71</v>
      </c>
      <c r="AC472" s="56">
        <f t="shared" si="323"/>
        <v>43160</v>
      </c>
      <c r="AD472" s="10">
        <f t="shared" si="324"/>
        <v>11.303715156200255</v>
      </c>
      <c r="AE472" s="10">
        <f t="shared" si="325"/>
        <v>18.111885123295867</v>
      </c>
      <c r="AF472" s="10">
        <f t="shared" si="326"/>
        <v>13.750391594573097</v>
      </c>
      <c r="AG472" s="10">
        <f t="shared" si="305"/>
        <v>22.387864863453611</v>
      </c>
      <c r="AH472" s="10"/>
      <c r="AI472" s="10">
        <f t="shared" si="314"/>
        <v>15.602378490175784</v>
      </c>
      <c r="AJ472" s="10">
        <f t="shared" si="327"/>
        <v>5</v>
      </c>
      <c r="AK472" s="10">
        <f t="shared" si="328"/>
        <v>2</v>
      </c>
      <c r="AL472" s="10">
        <f t="shared" si="329"/>
        <v>4</v>
      </c>
      <c r="AM472" s="10">
        <f t="shared" si="330"/>
        <v>1</v>
      </c>
      <c r="AN472" s="10" t="str">
        <f t="shared" si="331"/>
        <v/>
      </c>
      <c r="AO472" s="10">
        <f t="shared" si="332"/>
        <v>3</v>
      </c>
      <c r="AP472" s="11" t="str">
        <f t="shared" si="349"/>
        <v>小型</v>
      </c>
      <c r="AQ472" s="11" t="str">
        <f t="shared" si="349"/>
        <v>成長</v>
      </c>
      <c r="AR472" s="11" t="str">
        <f t="shared" si="349"/>
        <v>市場P</v>
      </c>
      <c r="AS472" s="11" t="str">
        <f t="shared" si="349"/>
        <v>コア</v>
      </c>
      <c r="AT472" s="11" t="str">
        <f t="shared" si="349"/>
        <v>割安</v>
      </c>
      <c r="AU472" s="10">
        <f t="shared" si="306"/>
        <v>22.39</v>
      </c>
      <c r="AV472" s="10">
        <f t="shared" si="307"/>
        <v>18.11</v>
      </c>
      <c r="AW472" s="10">
        <f t="shared" si="308"/>
        <v>15.6</v>
      </c>
      <c r="AX472" s="10">
        <f t="shared" si="309"/>
        <v>13.75</v>
      </c>
      <c r="AY472" s="10">
        <f t="shared" si="310"/>
        <v>11.3</v>
      </c>
      <c r="AZ472" s="10">
        <f t="shared" si="333"/>
        <v>-2.8582767789816277</v>
      </c>
      <c r="BA472" s="10">
        <f t="shared" si="334"/>
        <v>-1.6301833066381888</v>
      </c>
      <c r="BB472" s="10">
        <f t="shared" si="335"/>
        <v>-2.7043182520869791</v>
      </c>
      <c r="BC472" s="10">
        <f t="shared" si="336"/>
        <v>-1.4091320167413435</v>
      </c>
      <c r="BD472" s="10"/>
      <c r="BE472" s="10">
        <f t="shared" si="311"/>
        <v>-2.098591086735202</v>
      </c>
      <c r="BF472" s="10">
        <f t="shared" si="337"/>
        <v>5</v>
      </c>
      <c r="BG472" s="10">
        <f t="shared" si="338"/>
        <v>2</v>
      </c>
      <c r="BH472" s="10">
        <f t="shared" si="339"/>
        <v>4</v>
      </c>
      <c r="BI472" s="10">
        <f t="shared" si="340"/>
        <v>1</v>
      </c>
      <c r="BJ472" s="10" t="str">
        <f t="shared" si="341"/>
        <v/>
      </c>
      <c r="BK472" s="10">
        <f t="shared" si="342"/>
        <v>3</v>
      </c>
      <c r="BL472" s="3" t="str">
        <f t="shared" si="348"/>
        <v>小型</v>
      </c>
      <c r="BM472" s="3" t="str">
        <f t="shared" si="348"/>
        <v>成長</v>
      </c>
      <c r="BN472" s="3" t="str">
        <f t="shared" si="348"/>
        <v>市場P</v>
      </c>
      <c r="BO472" s="3" t="str">
        <f t="shared" si="348"/>
        <v>コア</v>
      </c>
      <c r="BP472" s="3" t="str">
        <f t="shared" si="348"/>
        <v>割安</v>
      </c>
      <c r="BQ472" s="10">
        <f t="shared" si="343"/>
        <v>-1.41</v>
      </c>
      <c r="BR472" s="10">
        <f t="shared" si="344"/>
        <v>-1.63</v>
      </c>
      <c r="BS472" s="10">
        <f t="shared" si="345"/>
        <v>-2.1</v>
      </c>
      <c r="BT472" s="10">
        <f t="shared" si="346"/>
        <v>-2.7</v>
      </c>
      <c r="BU472" s="10">
        <f t="shared" si="347"/>
        <v>-2.86</v>
      </c>
    </row>
    <row r="473" spans="1:73" x14ac:dyDescent="0.2">
      <c r="A473" s="1">
        <v>201804</v>
      </c>
      <c r="B473" s="5">
        <v>663.06</v>
      </c>
      <c r="C473" s="1">
        <v>1431.78</v>
      </c>
      <c r="D473" s="1">
        <v>275.22000000000003</v>
      </c>
      <c r="E473" s="1">
        <v>619.71</v>
      </c>
      <c r="F473" s="5">
        <v>1290.8900000000001</v>
      </c>
      <c r="G473" s="5">
        <v>281.20999999999998</v>
      </c>
      <c r="H473" s="5">
        <v>488.01</v>
      </c>
      <c r="I473" s="1">
        <v>1121.79</v>
      </c>
      <c r="J473" s="5">
        <v>231.72</v>
      </c>
      <c r="K473" s="1">
        <v>902.45</v>
      </c>
      <c r="L473" s="1">
        <v>1427.25</v>
      </c>
      <c r="M473" s="1">
        <v>426.51</v>
      </c>
      <c r="N473" s="1">
        <v>924.1</v>
      </c>
      <c r="O473" s="1">
        <v>1603.51</v>
      </c>
      <c r="P473" s="1">
        <v>387.74</v>
      </c>
      <c r="Q473" s="5">
        <v>966.56</v>
      </c>
      <c r="R473" s="1">
        <v>1838.49</v>
      </c>
      <c r="S473" s="1">
        <v>338.73</v>
      </c>
      <c r="T473" s="1">
        <v>312.14999999999998</v>
      </c>
      <c r="U473" s="1">
        <v>444.32</v>
      </c>
      <c r="V473" s="1">
        <v>124.55</v>
      </c>
      <c r="W473" s="1">
        <v>373.77</v>
      </c>
      <c r="X473" s="1">
        <v>505.48</v>
      </c>
      <c r="Y473" s="1">
        <v>133.09</v>
      </c>
      <c r="Z473" s="5">
        <v>1851.62</v>
      </c>
      <c r="AA473" s="1">
        <v>2336.54</v>
      </c>
      <c r="AB473" s="1">
        <v>1374.82</v>
      </c>
      <c r="AC473" s="56">
        <f t="shared" si="323"/>
        <v>43191</v>
      </c>
      <c r="AD473" s="10">
        <f t="shared" si="324"/>
        <v>16.706446071783752</v>
      </c>
      <c r="AE473" s="10">
        <f t="shared" si="325"/>
        <v>18.15546218487394</v>
      </c>
      <c r="AF473" s="10">
        <f t="shared" si="326"/>
        <v>16.323028150549423</v>
      </c>
      <c r="AG473" s="10">
        <f t="shared" ref="AG473:AG536" si="350">IFERROR((Q473/Q461-1)*100,"")</f>
        <v>24.034031850321448</v>
      </c>
      <c r="AH473" s="10"/>
      <c r="AI473" s="10">
        <f t="shared" si="314"/>
        <v>18.145274495291087</v>
      </c>
      <c r="AJ473" s="10">
        <f t="shared" si="327"/>
        <v>4</v>
      </c>
      <c r="AK473" s="10">
        <f t="shared" si="328"/>
        <v>2</v>
      </c>
      <c r="AL473" s="10">
        <f t="shared" si="329"/>
        <v>5</v>
      </c>
      <c r="AM473" s="10">
        <f t="shared" si="330"/>
        <v>1</v>
      </c>
      <c r="AN473" s="10" t="str">
        <f t="shared" si="331"/>
        <v/>
      </c>
      <c r="AO473" s="10">
        <f t="shared" si="332"/>
        <v>3</v>
      </c>
      <c r="AP473" s="11" t="str">
        <f t="shared" si="349"/>
        <v>小型</v>
      </c>
      <c r="AQ473" s="11" t="str">
        <f t="shared" si="349"/>
        <v>成長</v>
      </c>
      <c r="AR473" s="11" t="str">
        <f t="shared" si="349"/>
        <v>市場P</v>
      </c>
      <c r="AS473" s="11" t="str">
        <f t="shared" si="349"/>
        <v>割安</v>
      </c>
      <c r="AT473" s="11" t="str">
        <f t="shared" si="349"/>
        <v>コア</v>
      </c>
      <c r="AU473" s="10">
        <f t="shared" ref="AU473:AU536" si="351">ROUND(INDEX($AD473:$AI473,MATCH(AP473,$AD$12:$AI$12,0)),2)</f>
        <v>24.03</v>
      </c>
      <c r="AV473" s="10">
        <f t="shared" ref="AV473:AV536" si="352">ROUND(INDEX($AD473:$AI473,MATCH(AQ473,$AD$12:$AI$12,0)),2)</f>
        <v>18.16</v>
      </c>
      <c r="AW473" s="10">
        <f t="shared" ref="AW473:AW536" si="353">ROUND(INDEX($AD473:$AI473,MATCH(AR473,$AD$12:$AI$12,0)),2)</f>
        <v>18.149999999999999</v>
      </c>
      <c r="AX473" s="10">
        <f t="shared" ref="AX473:AX536" si="354">ROUND(INDEX($AD473:$AI473,MATCH(AS473,$AD$12:$AI$12,0)),2)</f>
        <v>16.71</v>
      </c>
      <c r="AY473" s="10">
        <f t="shared" ref="AY473:AY536" si="355">ROUND(INDEX($AD473:$AI473,MATCH(AT473,$AD$12:$AI$12,0)),2)</f>
        <v>16.32</v>
      </c>
      <c r="AZ473" s="10">
        <f t="shared" si="333"/>
        <v>5.4786573408288852</v>
      </c>
      <c r="BA473" s="10">
        <f t="shared" si="334"/>
        <v>1.7512754640518047</v>
      </c>
      <c r="BB473" s="10">
        <f t="shared" si="335"/>
        <v>3.3853780480054274</v>
      </c>
      <c r="BC473" s="10">
        <f t="shared" si="336"/>
        <v>3.0953345990571091</v>
      </c>
      <c r="BD473" s="10"/>
      <c r="BE473" s="10">
        <f t="shared" si="311"/>
        <v>3.5234261433523484</v>
      </c>
      <c r="BF473" s="10">
        <f t="shared" si="337"/>
        <v>1</v>
      </c>
      <c r="BG473" s="10">
        <f t="shared" si="338"/>
        <v>5</v>
      </c>
      <c r="BH473" s="10">
        <f t="shared" si="339"/>
        <v>3</v>
      </c>
      <c r="BI473" s="10">
        <f t="shared" si="340"/>
        <v>4</v>
      </c>
      <c r="BJ473" s="10" t="str">
        <f t="shared" si="341"/>
        <v/>
      </c>
      <c r="BK473" s="10">
        <f t="shared" si="342"/>
        <v>2</v>
      </c>
      <c r="BL473" s="3" t="str">
        <f t="shared" si="348"/>
        <v>割安</v>
      </c>
      <c r="BM473" s="3" t="str">
        <f t="shared" si="348"/>
        <v>市場P</v>
      </c>
      <c r="BN473" s="3" t="str">
        <f t="shared" si="348"/>
        <v>コア</v>
      </c>
      <c r="BO473" s="3" t="str">
        <f t="shared" si="348"/>
        <v>小型</v>
      </c>
      <c r="BP473" s="3" t="str">
        <f t="shared" si="348"/>
        <v>成長</v>
      </c>
      <c r="BQ473" s="10">
        <f t="shared" si="343"/>
        <v>5.48</v>
      </c>
      <c r="BR473" s="10">
        <f t="shared" si="344"/>
        <v>3.52</v>
      </c>
      <c r="BS473" s="10">
        <f t="shared" si="345"/>
        <v>3.39</v>
      </c>
      <c r="BT473" s="10">
        <f t="shared" si="346"/>
        <v>3.1</v>
      </c>
      <c r="BU473" s="10">
        <f t="shared" si="347"/>
        <v>1.75</v>
      </c>
    </row>
    <row r="474" spans="1:73" x14ac:dyDescent="0.2">
      <c r="A474" s="1">
        <v>201805</v>
      </c>
      <c r="B474" s="5">
        <v>652.47</v>
      </c>
      <c r="C474" s="1">
        <v>1383.8</v>
      </c>
      <c r="D474" s="1">
        <v>275.57</v>
      </c>
      <c r="E474" s="1">
        <v>609.21</v>
      </c>
      <c r="F474" s="5">
        <v>1246.23</v>
      </c>
      <c r="G474" s="5">
        <v>281.05</v>
      </c>
      <c r="H474" s="5">
        <v>478.52</v>
      </c>
      <c r="I474" s="1">
        <v>1076.55</v>
      </c>
      <c r="J474" s="5">
        <v>231.55</v>
      </c>
      <c r="K474" s="1">
        <v>890.48</v>
      </c>
      <c r="L474" s="1">
        <v>1389.43</v>
      </c>
      <c r="M474" s="1">
        <v>426.36</v>
      </c>
      <c r="N474" s="1">
        <v>912.59</v>
      </c>
      <c r="O474" s="1">
        <v>1559.81</v>
      </c>
      <c r="P474" s="1">
        <v>389.07</v>
      </c>
      <c r="Q474" s="5">
        <v>956.17</v>
      </c>
      <c r="R474" s="1">
        <v>1785.82</v>
      </c>
      <c r="S474" s="1">
        <v>343.16</v>
      </c>
      <c r="T474" s="1">
        <v>308.52</v>
      </c>
      <c r="U474" s="1">
        <v>431.03</v>
      </c>
      <c r="V474" s="1">
        <v>126</v>
      </c>
      <c r="W474" s="1">
        <v>370.5</v>
      </c>
      <c r="X474" s="1">
        <v>492.38</v>
      </c>
      <c r="Y474" s="1">
        <v>135.30000000000001</v>
      </c>
      <c r="Z474" s="5">
        <v>1821.45</v>
      </c>
      <c r="AA474" s="1">
        <v>2256.89</v>
      </c>
      <c r="AB474" s="1">
        <v>1376.23</v>
      </c>
      <c r="AC474" s="56">
        <f t="shared" si="323"/>
        <v>43221</v>
      </c>
      <c r="AD474" s="10">
        <f t="shared" si="324"/>
        <v>12.787119662606106</v>
      </c>
      <c r="AE474" s="10">
        <f t="shared" si="325"/>
        <v>12.559573871600783</v>
      </c>
      <c r="AF474" s="10">
        <f t="shared" si="326"/>
        <v>11.814188241891777</v>
      </c>
      <c r="AG474" s="10">
        <f t="shared" si="350"/>
        <v>19.415268948807917</v>
      </c>
      <c r="AH474" s="10"/>
      <c r="AI474" s="10">
        <f t="shared" si="314"/>
        <v>13.437213908039535</v>
      </c>
      <c r="AJ474" s="10">
        <f t="shared" si="327"/>
        <v>3</v>
      </c>
      <c r="AK474" s="10">
        <f t="shared" si="328"/>
        <v>4</v>
      </c>
      <c r="AL474" s="10">
        <f t="shared" si="329"/>
        <v>5</v>
      </c>
      <c r="AM474" s="10">
        <f t="shared" si="330"/>
        <v>1</v>
      </c>
      <c r="AN474" s="10" t="str">
        <f t="shared" si="331"/>
        <v/>
      </c>
      <c r="AO474" s="10">
        <f t="shared" si="332"/>
        <v>2</v>
      </c>
      <c r="AP474" s="11" t="str">
        <f t="shared" si="349"/>
        <v>小型</v>
      </c>
      <c r="AQ474" s="11" t="str">
        <f t="shared" si="349"/>
        <v>市場P</v>
      </c>
      <c r="AR474" s="11" t="str">
        <f t="shared" si="349"/>
        <v>割安</v>
      </c>
      <c r="AS474" s="11" t="str">
        <f t="shared" si="349"/>
        <v>成長</v>
      </c>
      <c r="AT474" s="11" t="str">
        <f t="shared" si="349"/>
        <v>コア</v>
      </c>
      <c r="AU474" s="10">
        <f t="shared" si="351"/>
        <v>19.420000000000002</v>
      </c>
      <c r="AV474" s="10">
        <f t="shared" si="352"/>
        <v>13.44</v>
      </c>
      <c r="AW474" s="10">
        <f t="shared" si="353"/>
        <v>12.79</v>
      </c>
      <c r="AX474" s="10">
        <f t="shared" si="354"/>
        <v>12.56</v>
      </c>
      <c r="AY474" s="10">
        <f t="shared" si="355"/>
        <v>11.81</v>
      </c>
      <c r="AZ474" s="10">
        <f t="shared" si="333"/>
        <v>-3.4596286283107069</v>
      </c>
      <c r="BA474" s="10">
        <f t="shared" si="334"/>
        <v>-5.6896980903942129E-2</v>
      </c>
      <c r="BB474" s="10">
        <f t="shared" si="335"/>
        <v>-1.9446322821253692</v>
      </c>
      <c r="BC474" s="10">
        <f t="shared" si="336"/>
        <v>-1.074946200960103</v>
      </c>
      <c r="BD474" s="10"/>
      <c r="BE474" s="10">
        <f t="shared" ref="BE474:BE542" si="356">IFERROR((Z474/Z473-1)*100,"")</f>
        <v>-1.6293839988766545</v>
      </c>
      <c r="BF474" s="10">
        <f t="shared" si="337"/>
        <v>5</v>
      </c>
      <c r="BG474" s="10">
        <f t="shared" si="338"/>
        <v>1</v>
      </c>
      <c r="BH474" s="10">
        <f t="shared" si="339"/>
        <v>4</v>
      </c>
      <c r="BI474" s="10">
        <f t="shared" si="340"/>
        <v>2</v>
      </c>
      <c r="BJ474" s="10" t="str">
        <f t="shared" si="341"/>
        <v/>
      </c>
      <c r="BK474" s="10">
        <f t="shared" si="342"/>
        <v>3</v>
      </c>
      <c r="BL474" s="3" t="str">
        <f t="shared" ref="BL474:BP483" si="357">INDEX($BF$12:$BK$12,MATCH(BL$12,$BF474:$BK474,0))</f>
        <v>成長</v>
      </c>
      <c r="BM474" s="3" t="str">
        <f t="shared" si="357"/>
        <v>小型</v>
      </c>
      <c r="BN474" s="3" t="str">
        <f t="shared" si="357"/>
        <v>市場P</v>
      </c>
      <c r="BO474" s="3" t="str">
        <f t="shared" si="357"/>
        <v>コア</v>
      </c>
      <c r="BP474" s="3" t="str">
        <f t="shared" si="357"/>
        <v>割安</v>
      </c>
      <c r="BQ474" s="10">
        <f t="shared" si="343"/>
        <v>-0.06</v>
      </c>
      <c r="BR474" s="10">
        <f t="shared" si="344"/>
        <v>-1.07</v>
      </c>
      <c r="BS474" s="10">
        <f t="shared" si="345"/>
        <v>-1.63</v>
      </c>
      <c r="BT474" s="10">
        <f t="shared" si="346"/>
        <v>-1.94</v>
      </c>
      <c r="BU474" s="10">
        <f t="shared" si="347"/>
        <v>-3.46</v>
      </c>
    </row>
    <row r="475" spans="1:73" x14ac:dyDescent="0.2">
      <c r="A475" s="1">
        <v>201806</v>
      </c>
      <c r="B475" s="5">
        <v>647</v>
      </c>
      <c r="C475" s="1">
        <v>1371.62</v>
      </c>
      <c r="D475" s="1">
        <v>273.37</v>
      </c>
      <c r="E475" s="1">
        <v>604.16</v>
      </c>
      <c r="F475" s="5">
        <v>1235.25</v>
      </c>
      <c r="G475" s="5">
        <v>278.86</v>
      </c>
      <c r="H475" s="5">
        <v>475.37</v>
      </c>
      <c r="I475" s="1">
        <v>1069.27</v>
      </c>
      <c r="J475" s="5">
        <v>230.07</v>
      </c>
      <c r="K475" s="1">
        <v>880.87</v>
      </c>
      <c r="L475" s="1">
        <v>1373.23</v>
      </c>
      <c r="M475" s="1">
        <v>422.11</v>
      </c>
      <c r="N475" s="1">
        <v>903.29</v>
      </c>
      <c r="O475" s="1">
        <v>1543.22</v>
      </c>
      <c r="P475" s="1">
        <v>385.29</v>
      </c>
      <c r="Q475" s="5">
        <v>947.66</v>
      </c>
      <c r="R475" s="1">
        <v>1770.19</v>
      </c>
      <c r="S475" s="1">
        <v>340.05</v>
      </c>
      <c r="T475" s="1">
        <v>306.51</v>
      </c>
      <c r="U475" s="1">
        <v>428.22</v>
      </c>
      <c r="V475" s="1">
        <v>125.18</v>
      </c>
      <c r="W475" s="1">
        <v>365.21</v>
      </c>
      <c r="X475" s="1">
        <v>485.73</v>
      </c>
      <c r="Y475" s="1">
        <v>133.22</v>
      </c>
      <c r="Z475" s="5">
        <v>1806.65</v>
      </c>
      <c r="AA475" s="1">
        <v>2237.63</v>
      </c>
      <c r="AB475" s="1">
        <v>1365.58</v>
      </c>
      <c r="AC475" s="56">
        <f t="shared" si="323"/>
        <v>43252</v>
      </c>
      <c r="AD475" s="10">
        <f t="shared" si="324"/>
        <v>7.7832555298634531</v>
      </c>
      <c r="AE475" s="10">
        <f t="shared" si="325"/>
        <v>9.701022816679794</v>
      </c>
      <c r="AF475" s="10">
        <f t="shared" si="326"/>
        <v>8.3760800674828495</v>
      </c>
      <c r="AG475" s="10">
        <f t="shared" si="350"/>
        <v>14.152522977221537</v>
      </c>
      <c r="AH475" s="10"/>
      <c r="AI475" s="10">
        <f t="shared" si="314"/>
        <v>9.4302708727043605</v>
      </c>
      <c r="AJ475" s="10">
        <f t="shared" si="327"/>
        <v>5</v>
      </c>
      <c r="AK475" s="10">
        <f t="shared" si="328"/>
        <v>2</v>
      </c>
      <c r="AL475" s="10">
        <f t="shared" si="329"/>
        <v>4</v>
      </c>
      <c r="AM475" s="10">
        <f t="shared" si="330"/>
        <v>1</v>
      </c>
      <c r="AN475" s="10" t="str">
        <f t="shared" si="331"/>
        <v/>
      </c>
      <c r="AO475" s="10">
        <f t="shared" si="332"/>
        <v>3</v>
      </c>
      <c r="AP475" s="11" t="str">
        <f t="shared" ref="AP475:AT484" si="358">INDEX($AJ$12:$AO$12,MATCH(AP$12,$AJ475:$AO475,0))</f>
        <v>小型</v>
      </c>
      <c r="AQ475" s="11" t="str">
        <f t="shared" si="358"/>
        <v>成長</v>
      </c>
      <c r="AR475" s="11" t="str">
        <f t="shared" si="358"/>
        <v>市場P</v>
      </c>
      <c r="AS475" s="11" t="str">
        <f t="shared" si="358"/>
        <v>コア</v>
      </c>
      <c r="AT475" s="11" t="str">
        <f t="shared" si="358"/>
        <v>割安</v>
      </c>
      <c r="AU475" s="10">
        <f t="shared" si="351"/>
        <v>14.15</v>
      </c>
      <c r="AV475" s="10">
        <f t="shared" si="352"/>
        <v>9.6999999999999993</v>
      </c>
      <c r="AW475" s="10">
        <f t="shared" si="353"/>
        <v>9.43</v>
      </c>
      <c r="AX475" s="10">
        <f t="shared" si="354"/>
        <v>8.3800000000000008</v>
      </c>
      <c r="AY475" s="10">
        <f t="shared" si="355"/>
        <v>7.78</v>
      </c>
      <c r="AZ475" s="10">
        <f t="shared" si="333"/>
        <v>-0.88105726872247381</v>
      </c>
      <c r="BA475" s="10">
        <f t="shared" si="334"/>
        <v>-0.77922077922077948</v>
      </c>
      <c r="BB475" s="10">
        <f t="shared" si="335"/>
        <v>-0.65827969572849199</v>
      </c>
      <c r="BC475" s="10">
        <f t="shared" si="336"/>
        <v>-0.89000909880042611</v>
      </c>
      <c r="BD475" s="10"/>
      <c r="BE475" s="10">
        <f t="shared" si="356"/>
        <v>-0.81253946032007196</v>
      </c>
      <c r="BF475" s="10">
        <f t="shared" si="337"/>
        <v>4</v>
      </c>
      <c r="BG475" s="10">
        <f t="shared" si="338"/>
        <v>2</v>
      </c>
      <c r="BH475" s="10">
        <f t="shared" si="339"/>
        <v>1</v>
      </c>
      <c r="BI475" s="10">
        <f t="shared" si="340"/>
        <v>5</v>
      </c>
      <c r="BJ475" s="10" t="str">
        <f t="shared" si="341"/>
        <v/>
      </c>
      <c r="BK475" s="10">
        <f t="shared" si="342"/>
        <v>3</v>
      </c>
      <c r="BL475" s="3" t="str">
        <f t="shared" si="357"/>
        <v>コア</v>
      </c>
      <c r="BM475" s="3" t="str">
        <f t="shared" si="357"/>
        <v>成長</v>
      </c>
      <c r="BN475" s="3" t="str">
        <f t="shared" si="357"/>
        <v>市場P</v>
      </c>
      <c r="BO475" s="3" t="str">
        <f t="shared" si="357"/>
        <v>割安</v>
      </c>
      <c r="BP475" s="3" t="str">
        <f t="shared" si="357"/>
        <v>小型</v>
      </c>
      <c r="BQ475" s="10">
        <f t="shared" si="343"/>
        <v>-0.66</v>
      </c>
      <c r="BR475" s="10">
        <f t="shared" si="344"/>
        <v>-0.78</v>
      </c>
      <c r="BS475" s="10">
        <f t="shared" si="345"/>
        <v>-0.81</v>
      </c>
      <c r="BT475" s="10">
        <f t="shared" si="346"/>
        <v>-0.88</v>
      </c>
      <c r="BU475" s="10">
        <f t="shared" si="347"/>
        <v>-0.89</v>
      </c>
    </row>
    <row r="476" spans="1:73" x14ac:dyDescent="0.2">
      <c r="A476" s="1">
        <v>201807</v>
      </c>
      <c r="B476" s="5">
        <v>655.53</v>
      </c>
      <c r="C476" s="1">
        <v>1396.58</v>
      </c>
      <c r="D476" s="1">
        <v>275.67</v>
      </c>
      <c r="E476" s="1">
        <v>613.41</v>
      </c>
      <c r="F476" s="5">
        <v>1260.1300000000001</v>
      </c>
      <c r="G476" s="5">
        <v>281.92</v>
      </c>
      <c r="H476" s="5">
        <v>486.59</v>
      </c>
      <c r="I476" s="1">
        <v>1095.3699999999999</v>
      </c>
      <c r="J476" s="5">
        <v>235.34</v>
      </c>
      <c r="K476" s="1">
        <v>883.66</v>
      </c>
      <c r="L476" s="1">
        <v>1392.7</v>
      </c>
      <c r="M476" s="1">
        <v>419.04</v>
      </c>
      <c r="N476" s="1">
        <v>905.78</v>
      </c>
      <c r="O476" s="1">
        <v>1562.59</v>
      </c>
      <c r="P476" s="1">
        <v>382.42</v>
      </c>
      <c r="Q476" s="5">
        <v>949.46</v>
      </c>
      <c r="R476" s="1">
        <v>1787.1</v>
      </c>
      <c r="S476" s="1">
        <v>337.36</v>
      </c>
      <c r="T476" s="1">
        <v>307.60000000000002</v>
      </c>
      <c r="U476" s="1">
        <v>432.73</v>
      </c>
      <c r="V476" s="1">
        <v>124.55</v>
      </c>
      <c r="W476" s="1">
        <v>364.52</v>
      </c>
      <c r="X476" s="1">
        <v>489.32</v>
      </c>
      <c r="Y476" s="1">
        <v>131.21</v>
      </c>
      <c r="Z476" s="5">
        <v>1831.11</v>
      </c>
      <c r="AA476" s="1">
        <v>2279.21</v>
      </c>
      <c r="AB476" s="1">
        <v>1377.6</v>
      </c>
      <c r="AC476" s="56">
        <f t="shared" si="323"/>
        <v>43282</v>
      </c>
      <c r="AD476" s="10">
        <f t="shared" si="324"/>
        <v>9.8449254264768804</v>
      </c>
      <c r="AE476" s="10">
        <f t="shared" si="325"/>
        <v>10.39667932803383</v>
      </c>
      <c r="AF476" s="10">
        <f t="shared" si="326"/>
        <v>10.488192552225239</v>
      </c>
      <c r="AG476" s="10">
        <f t="shared" si="350"/>
        <v>13.051140084538915</v>
      </c>
      <c r="AH476" s="10"/>
      <c r="AI476" s="10">
        <f t="shared" si="314"/>
        <v>10.496874170267191</v>
      </c>
      <c r="AJ476" s="10">
        <f t="shared" si="327"/>
        <v>5</v>
      </c>
      <c r="AK476" s="10">
        <f t="shared" si="328"/>
        <v>4</v>
      </c>
      <c r="AL476" s="10">
        <f t="shared" si="329"/>
        <v>3</v>
      </c>
      <c r="AM476" s="10">
        <f t="shared" si="330"/>
        <v>1</v>
      </c>
      <c r="AN476" s="10" t="str">
        <f t="shared" si="331"/>
        <v/>
      </c>
      <c r="AO476" s="10">
        <f t="shared" si="332"/>
        <v>2</v>
      </c>
      <c r="AP476" s="11" t="str">
        <f t="shared" si="358"/>
        <v>小型</v>
      </c>
      <c r="AQ476" s="11" t="str">
        <f t="shared" si="358"/>
        <v>市場P</v>
      </c>
      <c r="AR476" s="11" t="str">
        <f t="shared" si="358"/>
        <v>コア</v>
      </c>
      <c r="AS476" s="11" t="str">
        <f t="shared" si="358"/>
        <v>成長</v>
      </c>
      <c r="AT476" s="11" t="str">
        <f t="shared" si="358"/>
        <v>割安</v>
      </c>
      <c r="AU476" s="10">
        <f t="shared" si="351"/>
        <v>13.05</v>
      </c>
      <c r="AV476" s="10">
        <f t="shared" si="352"/>
        <v>10.5</v>
      </c>
      <c r="AW476" s="10">
        <f t="shared" si="353"/>
        <v>10.49</v>
      </c>
      <c r="AX476" s="10">
        <f t="shared" si="354"/>
        <v>10.4</v>
      </c>
      <c r="AY476" s="10">
        <f t="shared" si="355"/>
        <v>9.84</v>
      </c>
      <c r="AZ476" s="10">
        <f t="shared" si="333"/>
        <v>2.0141671726371158</v>
      </c>
      <c r="BA476" s="10">
        <f t="shared" si="334"/>
        <v>1.0973248224915633</v>
      </c>
      <c r="BB476" s="10">
        <f t="shared" si="335"/>
        <v>2.3602667395923094</v>
      </c>
      <c r="BC476" s="10">
        <f t="shared" si="336"/>
        <v>0.18994154021485521</v>
      </c>
      <c r="BD476" s="10"/>
      <c r="BE476" s="10">
        <f t="shared" si="356"/>
        <v>1.3538870284781179</v>
      </c>
      <c r="BF476" s="10">
        <f t="shared" si="337"/>
        <v>2</v>
      </c>
      <c r="BG476" s="10">
        <f t="shared" si="338"/>
        <v>4</v>
      </c>
      <c r="BH476" s="10">
        <f t="shared" si="339"/>
        <v>1</v>
      </c>
      <c r="BI476" s="10">
        <f t="shared" si="340"/>
        <v>5</v>
      </c>
      <c r="BJ476" s="10" t="str">
        <f t="shared" si="341"/>
        <v/>
      </c>
      <c r="BK476" s="10">
        <f t="shared" si="342"/>
        <v>3</v>
      </c>
      <c r="BL476" s="3" t="str">
        <f t="shared" si="357"/>
        <v>コア</v>
      </c>
      <c r="BM476" s="3" t="str">
        <f t="shared" si="357"/>
        <v>割安</v>
      </c>
      <c r="BN476" s="3" t="str">
        <f t="shared" si="357"/>
        <v>市場P</v>
      </c>
      <c r="BO476" s="3" t="str">
        <f t="shared" si="357"/>
        <v>成長</v>
      </c>
      <c r="BP476" s="3" t="str">
        <f t="shared" si="357"/>
        <v>小型</v>
      </c>
      <c r="BQ476" s="10">
        <f t="shared" si="343"/>
        <v>2.36</v>
      </c>
      <c r="BR476" s="10">
        <f t="shared" si="344"/>
        <v>2.0099999999999998</v>
      </c>
      <c r="BS476" s="10">
        <f t="shared" si="345"/>
        <v>1.35</v>
      </c>
      <c r="BT476" s="10">
        <f t="shared" si="346"/>
        <v>1.1000000000000001</v>
      </c>
      <c r="BU476" s="10">
        <f t="shared" si="347"/>
        <v>0.19</v>
      </c>
    </row>
    <row r="477" spans="1:73" x14ac:dyDescent="0.2">
      <c r="A477" s="1">
        <v>201808</v>
      </c>
      <c r="B477" s="5">
        <v>649.39</v>
      </c>
      <c r="C477" s="1">
        <v>1371.99</v>
      </c>
      <c r="D477" s="1">
        <v>275.26</v>
      </c>
      <c r="E477" s="1">
        <v>608.76</v>
      </c>
      <c r="F477" s="5">
        <v>1239.54</v>
      </c>
      <c r="G477" s="5">
        <v>282.01</v>
      </c>
      <c r="H477" s="5">
        <v>484.37</v>
      </c>
      <c r="I477" s="1">
        <v>1073</v>
      </c>
      <c r="J477" s="5">
        <v>237.49</v>
      </c>
      <c r="K477" s="1">
        <v>872.95</v>
      </c>
      <c r="L477" s="1">
        <v>1377.98</v>
      </c>
      <c r="M477" s="1">
        <v>413.34</v>
      </c>
      <c r="N477" s="1">
        <v>892.85</v>
      </c>
      <c r="O477" s="1">
        <v>1539.13</v>
      </c>
      <c r="P477" s="1">
        <v>377.26</v>
      </c>
      <c r="Q477" s="5">
        <v>931.5</v>
      </c>
      <c r="R477" s="1">
        <v>1745.46</v>
      </c>
      <c r="S477" s="1">
        <v>332.91</v>
      </c>
      <c r="T477" s="1">
        <v>300.79000000000002</v>
      </c>
      <c r="U477" s="1">
        <v>422.61</v>
      </c>
      <c r="V477" s="1">
        <v>121.99</v>
      </c>
      <c r="W477" s="1">
        <v>360.32</v>
      </c>
      <c r="X477" s="1">
        <v>478.01</v>
      </c>
      <c r="Y477" s="1">
        <v>131.91</v>
      </c>
      <c r="Z477" s="5">
        <v>1814.24</v>
      </c>
      <c r="AA477" s="1">
        <v>2239.85</v>
      </c>
      <c r="AB477" s="1">
        <v>1375.42</v>
      </c>
      <c r="AC477" s="56">
        <f t="shared" si="323"/>
        <v>43313</v>
      </c>
      <c r="AD477" s="10">
        <f t="shared" si="324"/>
        <v>8.8949213293624716</v>
      </c>
      <c r="AE477" s="10">
        <f t="shared" si="325"/>
        <v>10.315287122516036</v>
      </c>
      <c r="AF477" s="10">
        <f t="shared" si="326"/>
        <v>10.59180784510707</v>
      </c>
      <c r="AG477" s="10">
        <f t="shared" si="350"/>
        <v>9.2181784072788773</v>
      </c>
      <c r="AH477" s="10"/>
      <c r="AI477" s="10">
        <f t="shared" si="314"/>
        <v>9.587319996134136</v>
      </c>
      <c r="AJ477" s="10">
        <f t="shared" si="327"/>
        <v>5</v>
      </c>
      <c r="AK477" s="10">
        <f t="shared" si="328"/>
        <v>2</v>
      </c>
      <c r="AL477" s="10">
        <f t="shared" si="329"/>
        <v>1</v>
      </c>
      <c r="AM477" s="10">
        <f t="shared" si="330"/>
        <v>4</v>
      </c>
      <c r="AN477" s="10" t="str">
        <f t="shared" si="331"/>
        <v/>
      </c>
      <c r="AO477" s="10">
        <f t="shared" si="332"/>
        <v>3</v>
      </c>
      <c r="AP477" s="11" t="str">
        <f t="shared" si="358"/>
        <v>コア</v>
      </c>
      <c r="AQ477" s="11" t="str">
        <f t="shared" si="358"/>
        <v>成長</v>
      </c>
      <c r="AR477" s="11" t="str">
        <f t="shared" si="358"/>
        <v>市場P</v>
      </c>
      <c r="AS477" s="11" t="str">
        <f t="shared" si="358"/>
        <v>小型</v>
      </c>
      <c r="AT477" s="11" t="str">
        <f t="shared" si="358"/>
        <v>割安</v>
      </c>
      <c r="AU477" s="10">
        <f t="shared" si="351"/>
        <v>10.59</v>
      </c>
      <c r="AV477" s="10">
        <f t="shared" si="352"/>
        <v>10.32</v>
      </c>
      <c r="AW477" s="10">
        <f t="shared" si="353"/>
        <v>9.59</v>
      </c>
      <c r="AX477" s="10">
        <f t="shared" si="354"/>
        <v>9.2200000000000006</v>
      </c>
      <c r="AY477" s="10">
        <f t="shared" si="355"/>
        <v>8.89</v>
      </c>
      <c r="AZ477" s="10">
        <f t="shared" si="333"/>
        <v>-1.6339584011173525</v>
      </c>
      <c r="BA477" s="10">
        <f t="shared" si="334"/>
        <v>3.1923950056755857E-2</v>
      </c>
      <c r="BB477" s="10">
        <f t="shared" si="335"/>
        <v>-0.45623625639654719</v>
      </c>
      <c r="BC477" s="10">
        <f t="shared" si="336"/>
        <v>-1.8916015419290999</v>
      </c>
      <c r="BD477" s="10"/>
      <c r="BE477" s="10">
        <f t="shared" si="356"/>
        <v>-0.92129910273003324</v>
      </c>
      <c r="BF477" s="10">
        <f t="shared" si="337"/>
        <v>4</v>
      </c>
      <c r="BG477" s="10">
        <f t="shared" si="338"/>
        <v>1</v>
      </c>
      <c r="BH477" s="10">
        <f t="shared" si="339"/>
        <v>2</v>
      </c>
      <c r="BI477" s="10">
        <f t="shared" si="340"/>
        <v>5</v>
      </c>
      <c r="BJ477" s="10" t="str">
        <f t="shared" si="341"/>
        <v/>
      </c>
      <c r="BK477" s="10">
        <f t="shared" si="342"/>
        <v>3</v>
      </c>
      <c r="BL477" s="3" t="str">
        <f t="shared" si="357"/>
        <v>成長</v>
      </c>
      <c r="BM477" s="3" t="str">
        <f t="shared" si="357"/>
        <v>コア</v>
      </c>
      <c r="BN477" s="3" t="str">
        <f t="shared" si="357"/>
        <v>市場P</v>
      </c>
      <c r="BO477" s="3" t="str">
        <f t="shared" si="357"/>
        <v>割安</v>
      </c>
      <c r="BP477" s="3" t="str">
        <f t="shared" si="357"/>
        <v>小型</v>
      </c>
      <c r="BQ477" s="10">
        <f t="shared" si="343"/>
        <v>0.03</v>
      </c>
      <c r="BR477" s="10">
        <f t="shared" si="344"/>
        <v>-0.46</v>
      </c>
      <c r="BS477" s="10">
        <f t="shared" si="345"/>
        <v>-0.92</v>
      </c>
      <c r="BT477" s="10">
        <f t="shared" si="346"/>
        <v>-1.63</v>
      </c>
      <c r="BU477" s="10">
        <f t="shared" si="347"/>
        <v>-1.89</v>
      </c>
    </row>
    <row r="478" spans="1:73" x14ac:dyDescent="0.2">
      <c r="A478" s="1">
        <v>201809</v>
      </c>
      <c r="B478" s="5">
        <v>684.85</v>
      </c>
      <c r="C478" s="1">
        <v>1459.41</v>
      </c>
      <c r="D478" s="1">
        <v>287.93</v>
      </c>
      <c r="E478" s="1">
        <v>643.51</v>
      </c>
      <c r="F478" s="5">
        <v>1324.32</v>
      </c>
      <c r="G478" s="5">
        <v>295.27</v>
      </c>
      <c r="H478" s="5">
        <v>512</v>
      </c>
      <c r="I478" s="1">
        <v>1148.18</v>
      </c>
      <c r="J478" s="5">
        <v>248.44</v>
      </c>
      <c r="K478" s="1">
        <v>922.81</v>
      </c>
      <c r="L478" s="1">
        <v>1469</v>
      </c>
      <c r="M478" s="1">
        <v>433.37</v>
      </c>
      <c r="N478" s="1">
        <v>939.36</v>
      </c>
      <c r="O478" s="1">
        <v>1628.26</v>
      </c>
      <c r="P478" s="1">
        <v>394.59</v>
      </c>
      <c r="Q478" s="5">
        <v>969.98</v>
      </c>
      <c r="R478" s="1">
        <v>1819.84</v>
      </c>
      <c r="S478" s="1">
        <v>346.1</v>
      </c>
      <c r="T478" s="1">
        <v>313.31</v>
      </c>
      <c r="U478" s="1">
        <v>440.5</v>
      </c>
      <c r="V478" s="1">
        <v>126.97</v>
      </c>
      <c r="W478" s="1">
        <v>374.94</v>
      </c>
      <c r="X478" s="1">
        <v>498.7</v>
      </c>
      <c r="Y478" s="1">
        <v>136.76</v>
      </c>
      <c r="Z478" s="5">
        <v>1914.43</v>
      </c>
      <c r="AA478" s="1">
        <v>2384.69</v>
      </c>
      <c r="AB478" s="1">
        <v>1439.27</v>
      </c>
      <c r="AC478" s="56">
        <f t="shared" si="323"/>
        <v>43344</v>
      </c>
      <c r="AD478" s="10">
        <f t="shared" si="324"/>
        <v>10.836597368685341</v>
      </c>
      <c r="AE478" s="10">
        <f t="shared" si="325"/>
        <v>11.439462560386481</v>
      </c>
      <c r="AF478" s="10">
        <f t="shared" si="326"/>
        <v>11.739158900940616</v>
      </c>
      <c r="AG478" s="10">
        <f t="shared" si="350"/>
        <v>8.9314391599752962</v>
      </c>
      <c r="AH478" s="10"/>
      <c r="AI478" s="10">
        <f t="shared" si="314"/>
        <v>10.886312033733381</v>
      </c>
      <c r="AJ478" s="10">
        <f t="shared" si="327"/>
        <v>4</v>
      </c>
      <c r="AK478" s="10">
        <f t="shared" si="328"/>
        <v>2</v>
      </c>
      <c r="AL478" s="10">
        <f t="shared" si="329"/>
        <v>1</v>
      </c>
      <c r="AM478" s="10">
        <f t="shared" si="330"/>
        <v>5</v>
      </c>
      <c r="AN478" s="10" t="str">
        <f t="shared" si="331"/>
        <v/>
      </c>
      <c r="AO478" s="10">
        <f t="shared" si="332"/>
        <v>3</v>
      </c>
      <c r="AP478" s="11" t="str">
        <f t="shared" si="358"/>
        <v>コア</v>
      </c>
      <c r="AQ478" s="11" t="str">
        <f t="shared" si="358"/>
        <v>成長</v>
      </c>
      <c r="AR478" s="11" t="str">
        <f t="shared" si="358"/>
        <v>市場P</v>
      </c>
      <c r="AS478" s="11" t="str">
        <f t="shared" si="358"/>
        <v>割安</v>
      </c>
      <c r="AT478" s="11" t="str">
        <f t="shared" si="358"/>
        <v>小型</v>
      </c>
      <c r="AU478" s="10">
        <f t="shared" si="351"/>
        <v>11.74</v>
      </c>
      <c r="AV478" s="10">
        <f t="shared" si="352"/>
        <v>11.44</v>
      </c>
      <c r="AW478" s="10">
        <f t="shared" si="353"/>
        <v>10.89</v>
      </c>
      <c r="AX478" s="10">
        <f t="shared" si="354"/>
        <v>10.84</v>
      </c>
      <c r="AY478" s="10">
        <f t="shared" si="355"/>
        <v>8.93</v>
      </c>
      <c r="AZ478" s="10">
        <f t="shared" si="333"/>
        <v>6.8396340577956405</v>
      </c>
      <c r="BA478" s="10">
        <f t="shared" si="334"/>
        <v>4.7019609233715176</v>
      </c>
      <c r="BB478" s="10">
        <f t="shared" si="335"/>
        <v>5.7043169477878575</v>
      </c>
      <c r="BC478" s="10">
        <f t="shared" si="336"/>
        <v>4.1309715512614087</v>
      </c>
      <c r="BD478" s="10"/>
      <c r="BE478" s="10">
        <f t="shared" si="356"/>
        <v>5.52242261222331</v>
      </c>
      <c r="BF478" s="10">
        <f t="shared" si="337"/>
        <v>1</v>
      </c>
      <c r="BG478" s="10">
        <f t="shared" si="338"/>
        <v>4</v>
      </c>
      <c r="BH478" s="10">
        <f t="shared" si="339"/>
        <v>2</v>
      </c>
      <c r="BI478" s="10">
        <f t="shared" si="340"/>
        <v>5</v>
      </c>
      <c r="BJ478" s="10" t="str">
        <f t="shared" si="341"/>
        <v/>
      </c>
      <c r="BK478" s="10">
        <f t="shared" si="342"/>
        <v>3</v>
      </c>
      <c r="BL478" s="3" t="str">
        <f t="shared" si="357"/>
        <v>割安</v>
      </c>
      <c r="BM478" s="3" t="str">
        <f t="shared" si="357"/>
        <v>コア</v>
      </c>
      <c r="BN478" s="3" t="str">
        <f t="shared" si="357"/>
        <v>市場P</v>
      </c>
      <c r="BO478" s="3" t="str">
        <f t="shared" si="357"/>
        <v>成長</v>
      </c>
      <c r="BP478" s="3" t="str">
        <f t="shared" si="357"/>
        <v>小型</v>
      </c>
      <c r="BQ478" s="10">
        <f t="shared" si="343"/>
        <v>6.84</v>
      </c>
      <c r="BR478" s="10">
        <f t="shared" si="344"/>
        <v>5.7</v>
      </c>
      <c r="BS478" s="10">
        <f t="shared" si="345"/>
        <v>5.52</v>
      </c>
      <c r="BT478" s="10">
        <f t="shared" si="346"/>
        <v>4.7</v>
      </c>
      <c r="BU478" s="10">
        <f t="shared" si="347"/>
        <v>4.13</v>
      </c>
    </row>
    <row r="479" spans="1:73" x14ac:dyDescent="0.2">
      <c r="A479" s="1">
        <v>201810</v>
      </c>
      <c r="B479" s="5">
        <v>620.84</v>
      </c>
      <c r="C479" s="1">
        <v>1346.09</v>
      </c>
      <c r="D479" s="1">
        <v>256.68</v>
      </c>
      <c r="E479" s="1">
        <v>584.66</v>
      </c>
      <c r="F479" s="5">
        <v>1227.53</v>
      </c>
      <c r="G479" s="5">
        <v>263.38</v>
      </c>
      <c r="H479" s="5">
        <v>467.77</v>
      </c>
      <c r="I479" s="1">
        <v>1073.28</v>
      </c>
      <c r="J479" s="5">
        <v>222.5</v>
      </c>
      <c r="K479" s="1">
        <v>831.37</v>
      </c>
      <c r="L479" s="1">
        <v>1345.49</v>
      </c>
      <c r="M479" s="1">
        <v>384.04</v>
      </c>
      <c r="N479" s="1">
        <v>844.68</v>
      </c>
      <c r="O479" s="1">
        <v>1483.23</v>
      </c>
      <c r="P479" s="1">
        <v>349.88</v>
      </c>
      <c r="Q479" s="5">
        <v>868.62</v>
      </c>
      <c r="R479" s="1">
        <v>1640.3</v>
      </c>
      <c r="S479" s="1">
        <v>307.32</v>
      </c>
      <c r="T479" s="1">
        <v>280.19</v>
      </c>
      <c r="U479" s="1">
        <v>396.93</v>
      </c>
      <c r="V479" s="1">
        <v>112.47</v>
      </c>
      <c r="W479" s="1">
        <v>336.8</v>
      </c>
      <c r="X479" s="1">
        <v>449.77</v>
      </c>
      <c r="Y479" s="1">
        <v>122.16</v>
      </c>
      <c r="Z479" s="5">
        <v>1736</v>
      </c>
      <c r="AA479" s="1">
        <v>2200.8000000000002</v>
      </c>
      <c r="AB479" s="1">
        <v>1283.27</v>
      </c>
      <c r="AC479" s="56">
        <f t="shared" si="323"/>
        <v>43374</v>
      </c>
      <c r="AD479" s="10">
        <f t="shared" si="324"/>
        <v>-2.4577658407895386</v>
      </c>
      <c r="AE479" s="10">
        <f t="shared" si="325"/>
        <v>-6.277133300120985</v>
      </c>
      <c r="AF479" s="10">
        <f t="shared" si="326"/>
        <v>-3.6360265337233799</v>
      </c>
      <c r="AG479" s="10">
        <f t="shared" si="350"/>
        <v>-6.5256225383638622</v>
      </c>
      <c r="AH479" s="10"/>
      <c r="AI479" s="10">
        <f t="shared" si="314"/>
        <v>-4.7310683181411628</v>
      </c>
      <c r="AJ479" s="10">
        <f t="shared" si="327"/>
        <v>1</v>
      </c>
      <c r="AK479" s="10">
        <f t="shared" si="328"/>
        <v>4</v>
      </c>
      <c r="AL479" s="10">
        <f t="shared" si="329"/>
        <v>2</v>
      </c>
      <c r="AM479" s="10">
        <f t="shared" si="330"/>
        <v>5</v>
      </c>
      <c r="AN479" s="10" t="str">
        <f t="shared" si="331"/>
        <v/>
      </c>
      <c r="AO479" s="10">
        <f t="shared" si="332"/>
        <v>3</v>
      </c>
      <c r="AP479" s="11" t="str">
        <f t="shared" si="358"/>
        <v>割安</v>
      </c>
      <c r="AQ479" s="11" t="str">
        <f t="shared" si="358"/>
        <v>コア</v>
      </c>
      <c r="AR479" s="11" t="str">
        <f t="shared" si="358"/>
        <v>市場P</v>
      </c>
      <c r="AS479" s="11" t="str">
        <f t="shared" si="358"/>
        <v>成長</v>
      </c>
      <c r="AT479" s="11" t="str">
        <f t="shared" si="358"/>
        <v>小型</v>
      </c>
      <c r="AU479" s="10">
        <f t="shared" si="351"/>
        <v>-2.46</v>
      </c>
      <c r="AV479" s="10">
        <f t="shared" si="352"/>
        <v>-3.64</v>
      </c>
      <c r="AW479" s="10">
        <f t="shared" si="353"/>
        <v>-4.7300000000000004</v>
      </c>
      <c r="AX479" s="10">
        <f t="shared" si="354"/>
        <v>-6.28</v>
      </c>
      <c r="AY479" s="10">
        <f t="shared" si="355"/>
        <v>-6.53</v>
      </c>
      <c r="AZ479" s="10">
        <f t="shared" si="333"/>
        <v>-7.3086565180620955</v>
      </c>
      <c r="BA479" s="10">
        <f t="shared" si="334"/>
        <v>-10.800284485386257</v>
      </c>
      <c r="BB479" s="10">
        <f t="shared" si="335"/>
        <v>-8.6386718750000036</v>
      </c>
      <c r="BC479" s="10">
        <f t="shared" si="336"/>
        <v>-10.44969999381431</v>
      </c>
      <c r="BD479" s="10"/>
      <c r="BE479" s="10">
        <f t="shared" si="356"/>
        <v>-9.3202676514680611</v>
      </c>
      <c r="BF479" s="10">
        <f t="shared" si="337"/>
        <v>1</v>
      </c>
      <c r="BG479" s="10">
        <f t="shared" si="338"/>
        <v>5</v>
      </c>
      <c r="BH479" s="10">
        <f t="shared" si="339"/>
        <v>2</v>
      </c>
      <c r="BI479" s="10">
        <f t="shared" si="340"/>
        <v>4</v>
      </c>
      <c r="BJ479" s="10" t="str">
        <f t="shared" si="341"/>
        <v/>
      </c>
      <c r="BK479" s="10">
        <f t="shared" si="342"/>
        <v>3</v>
      </c>
      <c r="BL479" s="3" t="str">
        <f t="shared" si="357"/>
        <v>割安</v>
      </c>
      <c r="BM479" s="3" t="str">
        <f t="shared" si="357"/>
        <v>コア</v>
      </c>
      <c r="BN479" s="3" t="str">
        <f t="shared" si="357"/>
        <v>市場P</v>
      </c>
      <c r="BO479" s="3" t="str">
        <f t="shared" si="357"/>
        <v>小型</v>
      </c>
      <c r="BP479" s="3" t="str">
        <f t="shared" si="357"/>
        <v>成長</v>
      </c>
      <c r="BQ479" s="10">
        <f t="shared" si="343"/>
        <v>-7.31</v>
      </c>
      <c r="BR479" s="10">
        <f t="shared" si="344"/>
        <v>-8.64</v>
      </c>
      <c r="BS479" s="10">
        <f t="shared" si="345"/>
        <v>-9.32</v>
      </c>
      <c r="BT479" s="10">
        <f t="shared" si="346"/>
        <v>-10.45</v>
      </c>
      <c r="BU479" s="10">
        <f t="shared" si="347"/>
        <v>-10.8</v>
      </c>
    </row>
    <row r="480" spans="1:73" x14ac:dyDescent="0.2">
      <c r="A480" s="1">
        <v>201811</v>
      </c>
      <c r="B480" s="5">
        <v>628.77</v>
      </c>
      <c r="C480" s="1">
        <v>1345.39</v>
      </c>
      <c r="D480" s="1">
        <v>263.5</v>
      </c>
      <c r="E480" s="1">
        <v>590.37</v>
      </c>
      <c r="F480" s="5">
        <v>1221.82</v>
      </c>
      <c r="G480" s="5">
        <v>269.67</v>
      </c>
      <c r="H480" s="5">
        <v>466.88</v>
      </c>
      <c r="I480" s="1">
        <v>1053.8699999999999</v>
      </c>
      <c r="J480" s="5">
        <v>225.51</v>
      </c>
      <c r="K480" s="1">
        <v>854.33</v>
      </c>
      <c r="L480" s="1">
        <v>1365.06</v>
      </c>
      <c r="M480" s="1">
        <v>399.71</v>
      </c>
      <c r="N480" s="1">
        <v>868.51</v>
      </c>
      <c r="O480" s="1">
        <v>1507.3</v>
      </c>
      <c r="P480" s="1">
        <v>364.47</v>
      </c>
      <c r="Q480" s="5">
        <v>894.27</v>
      </c>
      <c r="R480" s="1">
        <v>1670.61</v>
      </c>
      <c r="S480" s="1">
        <v>321.2</v>
      </c>
      <c r="T480" s="1">
        <v>288.83</v>
      </c>
      <c r="U480" s="1">
        <v>404.91</v>
      </c>
      <c r="V480" s="1">
        <v>117.6</v>
      </c>
      <c r="W480" s="1">
        <v>345.73</v>
      </c>
      <c r="X480" s="1">
        <v>456.47</v>
      </c>
      <c r="Y480" s="1">
        <v>127.54</v>
      </c>
      <c r="Z480" s="5">
        <v>1757.92</v>
      </c>
      <c r="AA480" s="1">
        <v>2198.31</v>
      </c>
      <c r="AB480" s="1">
        <v>1317.61</v>
      </c>
      <c r="AC480" s="56">
        <f t="shared" si="323"/>
        <v>43405</v>
      </c>
      <c r="AD480" s="10">
        <f t="shared" si="324"/>
        <v>-4.1845072852460197</v>
      </c>
      <c r="AE480" s="10">
        <f t="shared" si="325"/>
        <v>-5.5545827058452568</v>
      </c>
      <c r="AF480" s="10">
        <f t="shared" si="326"/>
        <v>-4.8949909352019816</v>
      </c>
      <c r="AG480" s="10">
        <f t="shared" si="350"/>
        <v>-5.6199341438703083</v>
      </c>
      <c r="AH480" s="10"/>
      <c r="AI480" s="10">
        <f t="shared" si="314"/>
        <v>-4.9855147662904891</v>
      </c>
      <c r="AJ480" s="10">
        <f t="shared" si="327"/>
        <v>1</v>
      </c>
      <c r="AK480" s="10">
        <f t="shared" si="328"/>
        <v>4</v>
      </c>
      <c r="AL480" s="10">
        <f t="shared" si="329"/>
        <v>2</v>
      </c>
      <c r="AM480" s="10">
        <f t="shared" si="330"/>
        <v>5</v>
      </c>
      <c r="AN480" s="10" t="str">
        <f t="shared" si="331"/>
        <v/>
      </c>
      <c r="AO480" s="10">
        <f t="shared" si="332"/>
        <v>3</v>
      </c>
      <c r="AP480" s="11" t="str">
        <f t="shared" si="358"/>
        <v>割安</v>
      </c>
      <c r="AQ480" s="11" t="str">
        <f t="shared" si="358"/>
        <v>コア</v>
      </c>
      <c r="AR480" s="11" t="str">
        <f t="shared" si="358"/>
        <v>市場P</v>
      </c>
      <c r="AS480" s="11" t="str">
        <f t="shared" si="358"/>
        <v>成長</v>
      </c>
      <c r="AT480" s="11" t="str">
        <f t="shared" si="358"/>
        <v>小型</v>
      </c>
      <c r="AU480" s="10">
        <f t="shared" si="351"/>
        <v>-4.18</v>
      </c>
      <c r="AV480" s="10">
        <f t="shared" si="352"/>
        <v>-4.8899999999999997</v>
      </c>
      <c r="AW480" s="10">
        <f t="shared" si="353"/>
        <v>-4.99</v>
      </c>
      <c r="AX480" s="10">
        <f t="shared" si="354"/>
        <v>-5.55</v>
      </c>
      <c r="AY480" s="10">
        <f t="shared" si="355"/>
        <v>-5.62</v>
      </c>
      <c r="AZ480" s="10">
        <f t="shared" si="333"/>
        <v>-0.4651617475744052</v>
      </c>
      <c r="BA480" s="10">
        <f t="shared" si="334"/>
        <v>2.3881843723897012</v>
      </c>
      <c r="BB480" s="10">
        <f t="shared" si="335"/>
        <v>-0.19026444620219296</v>
      </c>
      <c r="BC480" s="10">
        <f t="shared" si="336"/>
        <v>2.9529598673758262</v>
      </c>
      <c r="BD480" s="10"/>
      <c r="BE480" s="10">
        <f t="shared" si="356"/>
        <v>1.2626728110599172</v>
      </c>
      <c r="BF480" s="10">
        <f t="shared" si="337"/>
        <v>5</v>
      </c>
      <c r="BG480" s="10">
        <f t="shared" si="338"/>
        <v>2</v>
      </c>
      <c r="BH480" s="10">
        <f t="shared" si="339"/>
        <v>4</v>
      </c>
      <c r="BI480" s="10">
        <f t="shared" si="340"/>
        <v>1</v>
      </c>
      <c r="BJ480" s="10" t="str">
        <f t="shared" si="341"/>
        <v/>
      </c>
      <c r="BK480" s="10">
        <f t="shared" si="342"/>
        <v>3</v>
      </c>
      <c r="BL480" s="3" t="str">
        <f t="shared" si="357"/>
        <v>小型</v>
      </c>
      <c r="BM480" s="3" t="str">
        <f t="shared" si="357"/>
        <v>成長</v>
      </c>
      <c r="BN480" s="3" t="str">
        <f t="shared" si="357"/>
        <v>市場P</v>
      </c>
      <c r="BO480" s="3" t="str">
        <f t="shared" si="357"/>
        <v>コア</v>
      </c>
      <c r="BP480" s="3" t="str">
        <f t="shared" si="357"/>
        <v>割安</v>
      </c>
      <c r="BQ480" s="10">
        <f t="shared" si="343"/>
        <v>2.95</v>
      </c>
      <c r="BR480" s="10">
        <f t="shared" si="344"/>
        <v>2.39</v>
      </c>
      <c r="BS480" s="10">
        <f t="shared" si="345"/>
        <v>1.26</v>
      </c>
      <c r="BT480" s="10">
        <f t="shared" si="346"/>
        <v>-0.19</v>
      </c>
      <c r="BU480" s="10">
        <f t="shared" si="347"/>
        <v>-0.47</v>
      </c>
    </row>
    <row r="481" spans="1:73" x14ac:dyDescent="0.2">
      <c r="A481" s="1">
        <v>201812</v>
      </c>
      <c r="B481" s="5">
        <v>563.45000000000005</v>
      </c>
      <c r="C481" s="1">
        <v>1214.76</v>
      </c>
      <c r="D481" s="1">
        <v>234.24</v>
      </c>
      <c r="E481" s="1">
        <v>531.42999999999995</v>
      </c>
      <c r="F481" s="5">
        <v>1108.99</v>
      </c>
      <c r="G481" s="5">
        <v>240.76</v>
      </c>
      <c r="H481" s="5">
        <v>418.6</v>
      </c>
      <c r="I481" s="1">
        <v>957.74</v>
      </c>
      <c r="J481" s="5">
        <v>199.49</v>
      </c>
      <c r="K481" s="1">
        <v>773.58</v>
      </c>
      <c r="L481" s="1">
        <v>1236.69</v>
      </c>
      <c r="M481" s="1">
        <v>361.74</v>
      </c>
      <c r="N481" s="1">
        <v>777.86</v>
      </c>
      <c r="O481" s="1">
        <v>1352.45</v>
      </c>
      <c r="P481" s="1">
        <v>325.75</v>
      </c>
      <c r="Q481" s="5">
        <v>781.57</v>
      </c>
      <c r="R481" s="1">
        <v>1472.99</v>
      </c>
      <c r="S481" s="1">
        <v>276.91000000000003</v>
      </c>
      <c r="T481" s="1">
        <v>253.74</v>
      </c>
      <c r="U481" s="1">
        <v>358.16</v>
      </c>
      <c r="V481" s="1">
        <v>102.27</v>
      </c>
      <c r="W481" s="1">
        <v>298.60000000000002</v>
      </c>
      <c r="X481" s="1">
        <v>399.67</v>
      </c>
      <c r="Y481" s="1">
        <v>107.6</v>
      </c>
      <c r="Z481" s="5">
        <v>1577.06</v>
      </c>
      <c r="AA481" s="1">
        <v>1986.78</v>
      </c>
      <c r="AB481" s="1">
        <v>1172.92</v>
      </c>
      <c r="AC481" s="56">
        <f t="shared" si="323"/>
        <v>43435</v>
      </c>
      <c r="AD481" s="10">
        <f t="shared" si="324"/>
        <v>-15.203162514719148</v>
      </c>
      <c r="AE481" s="10">
        <f t="shared" si="325"/>
        <v>-15.676660128887644</v>
      </c>
      <c r="AF481" s="10">
        <f t="shared" si="326"/>
        <v>-15.369374469289554</v>
      </c>
      <c r="AG481" s="10">
        <f t="shared" si="350"/>
        <v>-19.755025770549693</v>
      </c>
      <c r="AH481" s="10"/>
      <c r="AI481" s="10">
        <f t="shared" si="314"/>
        <v>-15.92869403900078</v>
      </c>
      <c r="AJ481" s="10">
        <f t="shared" si="327"/>
        <v>1</v>
      </c>
      <c r="AK481" s="10">
        <f t="shared" si="328"/>
        <v>3</v>
      </c>
      <c r="AL481" s="10">
        <f t="shared" si="329"/>
        <v>2</v>
      </c>
      <c r="AM481" s="10">
        <f t="shared" si="330"/>
        <v>5</v>
      </c>
      <c r="AN481" s="10" t="str">
        <f t="shared" si="331"/>
        <v/>
      </c>
      <c r="AO481" s="10">
        <f t="shared" si="332"/>
        <v>4</v>
      </c>
      <c r="AP481" s="11" t="str">
        <f t="shared" si="358"/>
        <v>割安</v>
      </c>
      <c r="AQ481" s="11" t="str">
        <f t="shared" si="358"/>
        <v>コア</v>
      </c>
      <c r="AR481" s="11" t="str">
        <f t="shared" si="358"/>
        <v>成長</v>
      </c>
      <c r="AS481" s="11" t="str">
        <f t="shared" si="358"/>
        <v>市場P</v>
      </c>
      <c r="AT481" s="11" t="str">
        <f t="shared" si="358"/>
        <v>小型</v>
      </c>
      <c r="AU481" s="10">
        <f t="shared" si="351"/>
        <v>-15.2</v>
      </c>
      <c r="AV481" s="10">
        <f t="shared" si="352"/>
        <v>-15.37</v>
      </c>
      <c r="AW481" s="10">
        <f t="shared" si="353"/>
        <v>-15.68</v>
      </c>
      <c r="AX481" s="10">
        <f t="shared" si="354"/>
        <v>-15.93</v>
      </c>
      <c r="AY481" s="10">
        <f t="shared" si="355"/>
        <v>-19.760000000000002</v>
      </c>
      <c r="AZ481" s="10">
        <f t="shared" si="333"/>
        <v>-9.2345844723445314</v>
      </c>
      <c r="BA481" s="10">
        <f t="shared" si="334"/>
        <v>-10.720510253272531</v>
      </c>
      <c r="BB481" s="10">
        <f t="shared" si="335"/>
        <v>-10.34098697738176</v>
      </c>
      <c r="BC481" s="10">
        <f t="shared" si="336"/>
        <v>-12.60245787066545</v>
      </c>
      <c r="BD481" s="10"/>
      <c r="BE481" s="10">
        <f t="shared" si="356"/>
        <v>-10.288295258032232</v>
      </c>
      <c r="BF481" s="10">
        <f t="shared" si="337"/>
        <v>1</v>
      </c>
      <c r="BG481" s="10">
        <f t="shared" si="338"/>
        <v>4</v>
      </c>
      <c r="BH481" s="10">
        <f t="shared" si="339"/>
        <v>3</v>
      </c>
      <c r="BI481" s="10">
        <f t="shared" si="340"/>
        <v>5</v>
      </c>
      <c r="BJ481" s="10" t="str">
        <f t="shared" si="341"/>
        <v/>
      </c>
      <c r="BK481" s="10">
        <f t="shared" si="342"/>
        <v>2</v>
      </c>
      <c r="BL481" s="3" t="str">
        <f t="shared" si="357"/>
        <v>割安</v>
      </c>
      <c r="BM481" s="3" t="str">
        <f t="shared" si="357"/>
        <v>市場P</v>
      </c>
      <c r="BN481" s="3" t="str">
        <f t="shared" si="357"/>
        <v>コア</v>
      </c>
      <c r="BO481" s="3" t="str">
        <f t="shared" si="357"/>
        <v>成長</v>
      </c>
      <c r="BP481" s="3" t="str">
        <f t="shared" si="357"/>
        <v>小型</v>
      </c>
      <c r="BQ481" s="10">
        <f t="shared" si="343"/>
        <v>-9.23</v>
      </c>
      <c r="BR481" s="10">
        <f t="shared" si="344"/>
        <v>-10.29</v>
      </c>
      <c r="BS481" s="10">
        <f t="shared" si="345"/>
        <v>-10.34</v>
      </c>
      <c r="BT481" s="10">
        <f t="shared" si="346"/>
        <v>-10.72</v>
      </c>
      <c r="BU481" s="10">
        <f t="shared" si="347"/>
        <v>-12.6</v>
      </c>
    </row>
    <row r="482" spans="1:73" x14ac:dyDescent="0.2">
      <c r="A482" s="1">
        <v>201901</v>
      </c>
      <c r="B482" s="5">
        <v>592.59</v>
      </c>
      <c r="C482" s="1">
        <v>1284.99</v>
      </c>
      <c r="D482" s="1">
        <v>244.84</v>
      </c>
      <c r="E482" s="1">
        <v>560.1</v>
      </c>
      <c r="F482" s="5">
        <v>1177.97</v>
      </c>
      <c r="G482" s="5">
        <v>251.77</v>
      </c>
      <c r="H482" s="5">
        <v>443.48</v>
      </c>
      <c r="I482" s="1">
        <v>1018.9</v>
      </c>
      <c r="J482" s="5">
        <v>210.46</v>
      </c>
      <c r="K482" s="1">
        <v>809.05</v>
      </c>
      <c r="L482" s="1">
        <v>1310.55</v>
      </c>
      <c r="M482" s="1">
        <v>373.4</v>
      </c>
      <c r="N482" s="1">
        <v>811.92</v>
      </c>
      <c r="O482" s="1">
        <v>1422.71</v>
      </c>
      <c r="P482" s="1">
        <v>337.03</v>
      </c>
      <c r="Q482" s="5">
        <v>812.14</v>
      </c>
      <c r="R482" s="1">
        <v>1528.27</v>
      </c>
      <c r="S482" s="1">
        <v>288.44</v>
      </c>
      <c r="T482" s="1">
        <v>264.5</v>
      </c>
      <c r="U482" s="1">
        <v>374.38</v>
      </c>
      <c r="V482" s="1">
        <v>106.17</v>
      </c>
      <c r="W482" s="1">
        <v>308.02</v>
      </c>
      <c r="X482" s="1">
        <v>407.97</v>
      </c>
      <c r="Y482" s="1">
        <v>113.02</v>
      </c>
      <c r="Z482" s="5">
        <v>1659.77</v>
      </c>
      <c r="AA482" s="1">
        <v>2104.81</v>
      </c>
      <c r="AB482" s="1">
        <v>1225.8</v>
      </c>
      <c r="AC482" s="56">
        <f t="shared" si="323"/>
        <v>43466</v>
      </c>
      <c r="AD482" s="10">
        <f t="shared" si="324"/>
        <v>-10.459344618682387</v>
      </c>
      <c r="AE482" s="10">
        <f t="shared" si="325"/>
        <v>-13.3471003269661</v>
      </c>
      <c r="AF482" s="10">
        <f t="shared" si="326"/>
        <v>-11.77161046453794</v>
      </c>
      <c r="AG482" s="10">
        <f t="shared" si="350"/>
        <v>-17.367194733575499</v>
      </c>
      <c r="AH482" s="10"/>
      <c r="AI482" s="10">
        <f t="shared" si="314"/>
        <v>-12.519369630527589</v>
      </c>
      <c r="AJ482" s="10">
        <f t="shared" si="327"/>
        <v>1</v>
      </c>
      <c r="AK482" s="10">
        <f t="shared" si="328"/>
        <v>4</v>
      </c>
      <c r="AL482" s="10">
        <f t="shared" si="329"/>
        <v>2</v>
      </c>
      <c r="AM482" s="10">
        <f t="shared" si="330"/>
        <v>5</v>
      </c>
      <c r="AN482" s="10" t="str">
        <f t="shared" si="331"/>
        <v/>
      </c>
      <c r="AO482" s="10">
        <f t="shared" si="332"/>
        <v>3</v>
      </c>
      <c r="AP482" s="11" t="str">
        <f t="shared" si="358"/>
        <v>割安</v>
      </c>
      <c r="AQ482" s="11" t="str">
        <f t="shared" si="358"/>
        <v>コア</v>
      </c>
      <c r="AR482" s="11" t="str">
        <f t="shared" si="358"/>
        <v>市場P</v>
      </c>
      <c r="AS482" s="11" t="str">
        <f t="shared" si="358"/>
        <v>成長</v>
      </c>
      <c r="AT482" s="11" t="str">
        <f t="shared" si="358"/>
        <v>小型</v>
      </c>
      <c r="AU482" s="10">
        <f t="shared" si="351"/>
        <v>-10.46</v>
      </c>
      <c r="AV482" s="10">
        <f t="shared" si="352"/>
        <v>-11.77</v>
      </c>
      <c r="AW482" s="10">
        <f t="shared" si="353"/>
        <v>-12.52</v>
      </c>
      <c r="AX482" s="10">
        <f t="shared" si="354"/>
        <v>-13.35</v>
      </c>
      <c r="AY482" s="10">
        <f t="shared" si="355"/>
        <v>-17.37</v>
      </c>
      <c r="AZ482" s="10">
        <f t="shared" si="333"/>
        <v>6.2200741214979427</v>
      </c>
      <c r="BA482" s="10">
        <f t="shared" si="334"/>
        <v>4.5730187738827199</v>
      </c>
      <c r="BB482" s="10">
        <f t="shared" si="335"/>
        <v>5.9436215957955119</v>
      </c>
      <c r="BC482" s="10">
        <f t="shared" si="336"/>
        <v>3.9113579078009497</v>
      </c>
      <c r="BD482" s="10"/>
      <c r="BE482" s="10">
        <f t="shared" si="356"/>
        <v>5.2445690081544205</v>
      </c>
      <c r="BF482" s="10">
        <f t="shared" si="337"/>
        <v>1</v>
      </c>
      <c r="BG482" s="10">
        <f t="shared" si="338"/>
        <v>4</v>
      </c>
      <c r="BH482" s="10">
        <f t="shared" si="339"/>
        <v>2</v>
      </c>
      <c r="BI482" s="10">
        <f t="shared" si="340"/>
        <v>5</v>
      </c>
      <c r="BJ482" s="10" t="str">
        <f t="shared" si="341"/>
        <v/>
      </c>
      <c r="BK482" s="10">
        <f t="shared" si="342"/>
        <v>3</v>
      </c>
      <c r="BL482" s="3" t="str">
        <f t="shared" si="357"/>
        <v>割安</v>
      </c>
      <c r="BM482" s="3" t="str">
        <f t="shared" si="357"/>
        <v>コア</v>
      </c>
      <c r="BN482" s="3" t="str">
        <f t="shared" si="357"/>
        <v>市場P</v>
      </c>
      <c r="BO482" s="3" t="str">
        <f t="shared" si="357"/>
        <v>成長</v>
      </c>
      <c r="BP482" s="3" t="str">
        <f t="shared" si="357"/>
        <v>小型</v>
      </c>
      <c r="BQ482" s="10">
        <f t="shared" si="343"/>
        <v>6.22</v>
      </c>
      <c r="BR482" s="10">
        <f t="shared" si="344"/>
        <v>5.94</v>
      </c>
      <c r="BS482" s="10">
        <f t="shared" si="345"/>
        <v>5.24</v>
      </c>
      <c r="BT482" s="10">
        <f t="shared" si="346"/>
        <v>4.57</v>
      </c>
      <c r="BU482" s="10">
        <f t="shared" si="347"/>
        <v>3.91</v>
      </c>
    </row>
    <row r="483" spans="1:73" x14ac:dyDescent="0.2">
      <c r="A483" s="1">
        <v>201902</v>
      </c>
      <c r="B483" s="5">
        <v>607.91</v>
      </c>
      <c r="C483" s="1">
        <v>1296.24</v>
      </c>
      <c r="D483" s="1">
        <v>255.69</v>
      </c>
      <c r="E483" s="1">
        <v>573.4</v>
      </c>
      <c r="F483" s="5">
        <v>1183.82</v>
      </c>
      <c r="G483" s="5">
        <v>262.55</v>
      </c>
      <c r="H483" s="5">
        <v>454.66</v>
      </c>
      <c r="I483" s="1">
        <v>1021.78</v>
      </c>
      <c r="J483" s="5">
        <v>220.56</v>
      </c>
      <c r="K483" s="1">
        <v>826.53</v>
      </c>
      <c r="L483" s="1">
        <v>1321.26</v>
      </c>
      <c r="M483" s="1">
        <v>386.52</v>
      </c>
      <c r="N483" s="1">
        <v>833.47</v>
      </c>
      <c r="O483" s="1">
        <v>1443.44</v>
      </c>
      <c r="P483" s="1">
        <v>350.6</v>
      </c>
      <c r="Q483" s="5">
        <v>842.9</v>
      </c>
      <c r="R483" s="1">
        <v>1569.04</v>
      </c>
      <c r="S483" s="1">
        <v>304.41000000000003</v>
      </c>
      <c r="T483" s="1">
        <v>273.42</v>
      </c>
      <c r="U483" s="1">
        <v>381.97</v>
      </c>
      <c r="V483" s="1">
        <v>111.9</v>
      </c>
      <c r="W483" s="1">
        <v>322.67</v>
      </c>
      <c r="X483" s="1">
        <v>424.64</v>
      </c>
      <c r="Y483" s="1">
        <v>119.68</v>
      </c>
      <c r="Z483" s="5">
        <v>1701.48</v>
      </c>
      <c r="AA483" s="1">
        <v>2120.84</v>
      </c>
      <c r="AB483" s="1">
        <v>1279.6199999999999</v>
      </c>
      <c r="AC483" s="56">
        <f t="shared" si="323"/>
        <v>43497</v>
      </c>
      <c r="AD483" s="10">
        <f t="shared" si="324"/>
        <v>-6.0348454181053279</v>
      </c>
      <c r="AE483" s="10">
        <f t="shared" si="325"/>
        <v>-6.5492080441359573</v>
      </c>
      <c r="AF483" s="10">
        <f t="shared" si="326"/>
        <v>-6.2846542306502995</v>
      </c>
      <c r="AG483" s="10">
        <f t="shared" si="350"/>
        <v>-11.361389782741293</v>
      </c>
      <c r="AH483" s="10"/>
      <c r="AI483" s="10">
        <f t="shared" si="314"/>
        <v>-6.8672205983776209</v>
      </c>
      <c r="AJ483" s="10">
        <f t="shared" si="327"/>
        <v>1</v>
      </c>
      <c r="AK483" s="10">
        <f t="shared" si="328"/>
        <v>3</v>
      </c>
      <c r="AL483" s="10">
        <f t="shared" si="329"/>
        <v>2</v>
      </c>
      <c r="AM483" s="10">
        <f t="shared" si="330"/>
        <v>5</v>
      </c>
      <c r="AN483" s="10" t="str">
        <f t="shared" si="331"/>
        <v/>
      </c>
      <c r="AO483" s="10">
        <f t="shared" si="332"/>
        <v>4</v>
      </c>
      <c r="AP483" s="11" t="str">
        <f t="shared" si="358"/>
        <v>割安</v>
      </c>
      <c r="AQ483" s="11" t="str">
        <f t="shared" si="358"/>
        <v>コア</v>
      </c>
      <c r="AR483" s="11" t="str">
        <f t="shared" si="358"/>
        <v>成長</v>
      </c>
      <c r="AS483" s="11" t="str">
        <f t="shared" si="358"/>
        <v>市場P</v>
      </c>
      <c r="AT483" s="11" t="str">
        <f t="shared" si="358"/>
        <v>小型</v>
      </c>
      <c r="AU483" s="10">
        <f t="shared" si="351"/>
        <v>-6.03</v>
      </c>
      <c r="AV483" s="10">
        <f t="shared" si="352"/>
        <v>-6.28</v>
      </c>
      <c r="AW483" s="10">
        <f t="shared" si="353"/>
        <v>-6.55</v>
      </c>
      <c r="AX483" s="10">
        <f t="shared" si="354"/>
        <v>-6.87</v>
      </c>
      <c r="AY483" s="10">
        <f t="shared" si="355"/>
        <v>-11.36</v>
      </c>
      <c r="AZ483" s="10">
        <f t="shared" si="333"/>
        <v>0.49661706155503804</v>
      </c>
      <c r="BA483" s="10">
        <f t="shared" si="334"/>
        <v>4.281685665488344</v>
      </c>
      <c r="BB483" s="10">
        <f t="shared" si="335"/>
        <v>2.5209705059980214</v>
      </c>
      <c r="BC483" s="10">
        <f t="shared" si="336"/>
        <v>3.7875243184672502</v>
      </c>
      <c r="BD483" s="10"/>
      <c r="BE483" s="10">
        <f t="shared" si="356"/>
        <v>2.5129987889888294</v>
      </c>
      <c r="BF483" s="10">
        <f t="shared" si="337"/>
        <v>5</v>
      </c>
      <c r="BG483" s="10">
        <f t="shared" si="338"/>
        <v>1</v>
      </c>
      <c r="BH483" s="10">
        <f t="shared" si="339"/>
        <v>3</v>
      </c>
      <c r="BI483" s="10">
        <f t="shared" si="340"/>
        <v>2</v>
      </c>
      <c r="BJ483" s="10" t="str">
        <f t="shared" si="341"/>
        <v/>
      </c>
      <c r="BK483" s="10">
        <f t="shared" si="342"/>
        <v>4</v>
      </c>
      <c r="BL483" s="3" t="str">
        <f t="shared" si="357"/>
        <v>成長</v>
      </c>
      <c r="BM483" s="3" t="str">
        <f t="shared" si="357"/>
        <v>小型</v>
      </c>
      <c r="BN483" s="3" t="str">
        <f t="shared" si="357"/>
        <v>コア</v>
      </c>
      <c r="BO483" s="3" t="str">
        <f t="shared" si="357"/>
        <v>市場P</v>
      </c>
      <c r="BP483" s="3" t="str">
        <f t="shared" si="357"/>
        <v>割安</v>
      </c>
      <c r="BQ483" s="10">
        <f t="shared" si="343"/>
        <v>4.28</v>
      </c>
      <c r="BR483" s="10">
        <f t="shared" si="344"/>
        <v>3.79</v>
      </c>
      <c r="BS483" s="10">
        <f t="shared" si="345"/>
        <v>2.52</v>
      </c>
      <c r="BT483" s="10">
        <f t="shared" si="346"/>
        <v>2.5099999999999998</v>
      </c>
      <c r="BU483" s="10">
        <f t="shared" si="347"/>
        <v>0.5</v>
      </c>
    </row>
    <row r="484" spans="1:73" x14ac:dyDescent="0.2">
      <c r="A484" s="1">
        <v>201903</v>
      </c>
      <c r="B484" s="5">
        <v>608.07000000000005</v>
      </c>
      <c r="C484" s="1">
        <v>1287.8900000000001</v>
      </c>
      <c r="D484" s="1">
        <v>257.52</v>
      </c>
      <c r="E484" s="1">
        <v>574.4</v>
      </c>
      <c r="F484" s="5">
        <v>1179.28</v>
      </c>
      <c r="G484" s="5">
        <v>264.41000000000003</v>
      </c>
      <c r="H484" s="5">
        <v>453.76</v>
      </c>
      <c r="I484" s="1">
        <v>1019.42</v>
      </c>
      <c r="J484" s="5">
        <v>220.19</v>
      </c>
      <c r="K484" s="1">
        <v>832.62</v>
      </c>
      <c r="L484" s="1">
        <v>1313.19</v>
      </c>
      <c r="M484" s="1">
        <v>394.47</v>
      </c>
      <c r="N484" s="1">
        <v>835.67</v>
      </c>
      <c r="O484" s="1">
        <v>1428.35</v>
      </c>
      <c r="P484" s="1">
        <v>356.65</v>
      </c>
      <c r="Q484" s="5">
        <v>836.1</v>
      </c>
      <c r="R484" s="1">
        <v>1539.99</v>
      </c>
      <c r="S484" s="1">
        <v>306.77</v>
      </c>
      <c r="T484" s="1">
        <v>270.74</v>
      </c>
      <c r="U484" s="1">
        <v>373.98</v>
      </c>
      <c r="V484" s="1">
        <v>112.62</v>
      </c>
      <c r="W484" s="1">
        <v>321.35000000000002</v>
      </c>
      <c r="X484" s="1">
        <v>419.01</v>
      </c>
      <c r="Y484" s="1">
        <v>121.01</v>
      </c>
      <c r="Z484" s="5">
        <v>1702.13</v>
      </c>
      <c r="AA484" s="1">
        <v>2107.5</v>
      </c>
      <c r="AB484" s="1">
        <v>1288.8</v>
      </c>
      <c r="AC484" s="56">
        <f t="shared" si="323"/>
        <v>43525</v>
      </c>
      <c r="AD484" s="10">
        <f t="shared" si="324"/>
        <v>-3.6409988233755963</v>
      </c>
      <c r="AE484" s="10">
        <f t="shared" si="325"/>
        <v>-4.3275319318305083</v>
      </c>
      <c r="AF484" s="10">
        <f t="shared" si="326"/>
        <v>-3.870516704446747</v>
      </c>
      <c r="AG484" s="10">
        <f t="shared" si="350"/>
        <v>-10.819805021652407</v>
      </c>
      <c r="AH484" s="10"/>
      <c r="AI484" s="10">
        <f t="shared" si="314"/>
        <v>-4.8345074359834372</v>
      </c>
      <c r="AJ484" s="10">
        <f t="shared" si="327"/>
        <v>1</v>
      </c>
      <c r="AK484" s="10">
        <f t="shared" si="328"/>
        <v>3</v>
      </c>
      <c r="AL484" s="10">
        <f t="shared" si="329"/>
        <v>2</v>
      </c>
      <c r="AM484" s="10">
        <f t="shared" si="330"/>
        <v>5</v>
      </c>
      <c r="AN484" s="10" t="str">
        <f t="shared" si="331"/>
        <v/>
      </c>
      <c r="AO484" s="10">
        <f t="shared" si="332"/>
        <v>4</v>
      </c>
      <c r="AP484" s="11" t="str">
        <f t="shared" si="358"/>
        <v>割安</v>
      </c>
      <c r="AQ484" s="11" t="str">
        <f t="shared" si="358"/>
        <v>コア</v>
      </c>
      <c r="AR484" s="11" t="str">
        <f t="shared" si="358"/>
        <v>成長</v>
      </c>
      <c r="AS484" s="11" t="str">
        <f t="shared" si="358"/>
        <v>市場P</v>
      </c>
      <c r="AT484" s="11" t="str">
        <f t="shared" si="358"/>
        <v>小型</v>
      </c>
      <c r="AU484" s="10">
        <f t="shared" si="351"/>
        <v>-3.64</v>
      </c>
      <c r="AV484" s="10">
        <f t="shared" si="352"/>
        <v>-3.87</v>
      </c>
      <c r="AW484" s="10">
        <f t="shared" si="353"/>
        <v>-4.33</v>
      </c>
      <c r="AX484" s="10">
        <f t="shared" si="354"/>
        <v>-4.83</v>
      </c>
      <c r="AY484" s="10">
        <f t="shared" si="355"/>
        <v>-10.82</v>
      </c>
      <c r="AZ484" s="10">
        <f t="shared" si="333"/>
        <v>-0.38350424895676749</v>
      </c>
      <c r="BA484" s="10">
        <f t="shared" si="334"/>
        <v>0.70843648828795569</v>
      </c>
      <c r="BB484" s="10">
        <f t="shared" si="335"/>
        <v>-0.19795011657063322</v>
      </c>
      <c r="BC484" s="10">
        <f t="shared" si="336"/>
        <v>-0.80673864040811116</v>
      </c>
      <c r="BD484" s="10"/>
      <c r="BE484" s="10">
        <f t="shared" si="356"/>
        <v>3.8202035874657092E-2</v>
      </c>
      <c r="BF484" s="10">
        <f t="shared" si="337"/>
        <v>4</v>
      </c>
      <c r="BG484" s="10">
        <f t="shared" si="338"/>
        <v>1</v>
      </c>
      <c r="BH484" s="10">
        <f t="shared" si="339"/>
        <v>3</v>
      </c>
      <c r="BI484" s="10">
        <f t="shared" si="340"/>
        <v>5</v>
      </c>
      <c r="BJ484" s="10" t="str">
        <f t="shared" si="341"/>
        <v/>
      </c>
      <c r="BK484" s="10">
        <f t="shared" si="342"/>
        <v>2</v>
      </c>
      <c r="BL484" s="3" t="str">
        <f t="shared" ref="BL484:BP493" si="359">INDEX($BF$12:$BK$12,MATCH(BL$12,$BF484:$BK484,0))</f>
        <v>成長</v>
      </c>
      <c r="BM484" s="3" t="str">
        <f t="shared" si="359"/>
        <v>市場P</v>
      </c>
      <c r="BN484" s="3" t="str">
        <f t="shared" si="359"/>
        <v>コア</v>
      </c>
      <c r="BO484" s="3" t="str">
        <f t="shared" si="359"/>
        <v>割安</v>
      </c>
      <c r="BP484" s="3" t="str">
        <f t="shared" si="359"/>
        <v>小型</v>
      </c>
      <c r="BQ484" s="10">
        <f t="shared" si="343"/>
        <v>0.71</v>
      </c>
      <c r="BR484" s="10">
        <f t="shared" si="344"/>
        <v>0.04</v>
      </c>
      <c r="BS484" s="10">
        <f t="shared" si="345"/>
        <v>-0.2</v>
      </c>
      <c r="BT484" s="10">
        <f t="shared" si="346"/>
        <v>-0.38</v>
      </c>
      <c r="BU484" s="10">
        <f t="shared" si="347"/>
        <v>-0.81</v>
      </c>
    </row>
    <row r="485" spans="1:73" x14ac:dyDescent="0.2">
      <c r="A485" s="1">
        <v>201904</v>
      </c>
      <c r="B485" s="5">
        <v>619.77</v>
      </c>
      <c r="C485" s="1">
        <v>1305.27</v>
      </c>
      <c r="D485" s="1">
        <v>263.95999999999998</v>
      </c>
      <c r="E485" s="1">
        <v>585.72</v>
      </c>
      <c r="F485" s="5">
        <v>1194.28</v>
      </c>
      <c r="G485" s="5">
        <v>271.37</v>
      </c>
      <c r="H485" s="5">
        <v>466.96</v>
      </c>
      <c r="I485" s="1">
        <v>1039.79</v>
      </c>
      <c r="J485" s="5">
        <v>228.49</v>
      </c>
      <c r="K485" s="1">
        <v>837.32</v>
      </c>
      <c r="L485" s="1">
        <v>1315.67</v>
      </c>
      <c r="M485" s="1">
        <v>398.1</v>
      </c>
      <c r="N485" s="1">
        <v>843.14</v>
      </c>
      <c r="O485" s="1">
        <v>1438.6</v>
      </c>
      <c r="P485" s="1">
        <v>360.52</v>
      </c>
      <c r="Q485" s="5">
        <v>849.93</v>
      </c>
      <c r="R485" s="1">
        <v>1566.4</v>
      </c>
      <c r="S485" s="1">
        <v>311.57</v>
      </c>
      <c r="T485" s="1">
        <v>275.10000000000002</v>
      </c>
      <c r="U485" s="1">
        <v>379.58</v>
      </c>
      <c r="V485" s="1">
        <v>114.61</v>
      </c>
      <c r="W485" s="1">
        <v>326.98</v>
      </c>
      <c r="X485" s="1">
        <v>428.16</v>
      </c>
      <c r="Y485" s="1">
        <v>122.29</v>
      </c>
      <c r="Z485" s="5">
        <v>1735.13</v>
      </c>
      <c r="AA485" s="1">
        <v>2135.69</v>
      </c>
      <c r="AB485" s="1">
        <v>1321.55</v>
      </c>
      <c r="AC485" s="56">
        <f t="shared" si="323"/>
        <v>43556</v>
      </c>
      <c r="AD485" s="10">
        <f t="shared" si="324"/>
        <v>-7.4839839180720347</v>
      </c>
      <c r="AE485" s="10">
        <f t="shared" si="325"/>
        <v>-3.4991643255929628</v>
      </c>
      <c r="AF485" s="10">
        <f t="shared" si="326"/>
        <v>-4.3134362000778692</v>
      </c>
      <c r="AG485" s="10">
        <f t="shared" si="350"/>
        <v>-12.066503890084423</v>
      </c>
      <c r="AH485" s="10"/>
      <c r="AI485" s="10">
        <f t="shared" ref="AI485:AI542" si="360">IFERROR((Z485/Z473-1)*100,"")</f>
        <v>-6.2912476642075443</v>
      </c>
      <c r="AJ485" s="10">
        <f t="shared" si="327"/>
        <v>4</v>
      </c>
      <c r="AK485" s="10">
        <f t="shared" si="328"/>
        <v>1</v>
      </c>
      <c r="AL485" s="10">
        <f t="shared" si="329"/>
        <v>2</v>
      </c>
      <c r="AM485" s="10">
        <f t="shared" si="330"/>
        <v>5</v>
      </c>
      <c r="AN485" s="10" t="str">
        <f t="shared" si="331"/>
        <v/>
      </c>
      <c r="AO485" s="10">
        <f t="shared" si="332"/>
        <v>3</v>
      </c>
      <c r="AP485" s="11" t="str">
        <f t="shared" ref="AP485:AT494" si="361">INDEX($AJ$12:$AO$12,MATCH(AP$12,$AJ485:$AO485,0))</f>
        <v>成長</v>
      </c>
      <c r="AQ485" s="11" t="str">
        <f t="shared" si="361"/>
        <v>コア</v>
      </c>
      <c r="AR485" s="11" t="str">
        <f t="shared" si="361"/>
        <v>市場P</v>
      </c>
      <c r="AS485" s="11" t="str">
        <f t="shared" si="361"/>
        <v>割安</v>
      </c>
      <c r="AT485" s="11" t="str">
        <f t="shared" si="361"/>
        <v>小型</v>
      </c>
      <c r="AU485" s="10">
        <f t="shared" si="351"/>
        <v>-3.5</v>
      </c>
      <c r="AV485" s="10">
        <f t="shared" si="352"/>
        <v>-4.3099999999999996</v>
      </c>
      <c r="AW485" s="10">
        <f t="shared" si="353"/>
        <v>-6.29</v>
      </c>
      <c r="AX485" s="10">
        <f t="shared" si="354"/>
        <v>-7.48</v>
      </c>
      <c r="AY485" s="10">
        <f t="shared" si="355"/>
        <v>-12.07</v>
      </c>
      <c r="AZ485" s="10">
        <f t="shared" si="333"/>
        <v>1.2719625534224344</v>
      </c>
      <c r="BA485" s="10">
        <f t="shared" si="334"/>
        <v>2.6322756325403596</v>
      </c>
      <c r="BB485" s="10">
        <f t="shared" si="335"/>
        <v>2.909026798307468</v>
      </c>
      <c r="BC485" s="10">
        <f t="shared" si="336"/>
        <v>1.6541083602439777</v>
      </c>
      <c r="BD485" s="10"/>
      <c r="BE485" s="10">
        <f t="shared" si="356"/>
        <v>1.9387473342224126</v>
      </c>
      <c r="BF485" s="10">
        <f t="shared" si="337"/>
        <v>5</v>
      </c>
      <c r="BG485" s="10">
        <f t="shared" si="338"/>
        <v>2</v>
      </c>
      <c r="BH485" s="10">
        <f t="shared" si="339"/>
        <v>1</v>
      </c>
      <c r="BI485" s="10">
        <f t="shared" si="340"/>
        <v>4</v>
      </c>
      <c r="BJ485" s="10" t="str">
        <f t="shared" si="341"/>
        <v/>
      </c>
      <c r="BK485" s="10">
        <f t="shared" si="342"/>
        <v>3</v>
      </c>
      <c r="BL485" s="3" t="str">
        <f t="shared" si="359"/>
        <v>コア</v>
      </c>
      <c r="BM485" s="3" t="str">
        <f t="shared" si="359"/>
        <v>成長</v>
      </c>
      <c r="BN485" s="3" t="str">
        <f t="shared" si="359"/>
        <v>市場P</v>
      </c>
      <c r="BO485" s="3" t="str">
        <f t="shared" si="359"/>
        <v>小型</v>
      </c>
      <c r="BP485" s="3" t="str">
        <f t="shared" si="359"/>
        <v>割安</v>
      </c>
      <c r="BQ485" s="10">
        <f t="shared" si="343"/>
        <v>2.91</v>
      </c>
      <c r="BR485" s="10">
        <f t="shared" si="344"/>
        <v>2.63</v>
      </c>
      <c r="BS485" s="10">
        <f t="shared" si="345"/>
        <v>1.94</v>
      </c>
      <c r="BT485" s="10">
        <f t="shared" si="346"/>
        <v>1.65</v>
      </c>
      <c r="BU485" s="10">
        <f t="shared" si="347"/>
        <v>1.27</v>
      </c>
    </row>
    <row r="486" spans="1:73" x14ac:dyDescent="0.2">
      <c r="A486" s="1">
        <v>201905</v>
      </c>
      <c r="B486" s="5">
        <v>579.29999999999995</v>
      </c>
      <c r="C486" s="1">
        <v>1210.9100000000001</v>
      </c>
      <c r="D486" s="1">
        <v>248.57</v>
      </c>
      <c r="E486" s="1">
        <v>547.6</v>
      </c>
      <c r="F486" s="5">
        <v>1110</v>
      </c>
      <c r="G486" s="5">
        <v>255.1</v>
      </c>
      <c r="H486" s="5">
        <v>440.88</v>
      </c>
      <c r="I486" s="1">
        <v>980.63</v>
      </c>
      <c r="J486" s="5">
        <v>215.95</v>
      </c>
      <c r="K486" s="1">
        <v>770.99</v>
      </c>
      <c r="L486" s="1">
        <v>1195.49</v>
      </c>
      <c r="M486" s="1">
        <v>371.11</v>
      </c>
      <c r="N486" s="1">
        <v>779.59</v>
      </c>
      <c r="O486" s="1">
        <v>1312.75</v>
      </c>
      <c r="P486" s="1">
        <v>338.06</v>
      </c>
      <c r="Q486" s="5">
        <v>793.33</v>
      </c>
      <c r="R486" s="1">
        <v>1440.59</v>
      </c>
      <c r="S486" s="1">
        <v>297.13</v>
      </c>
      <c r="T486" s="1">
        <v>256.25</v>
      </c>
      <c r="U486" s="1">
        <v>348.38</v>
      </c>
      <c r="V486" s="1">
        <v>108.97</v>
      </c>
      <c r="W486" s="1">
        <v>306.64</v>
      </c>
      <c r="X486" s="1">
        <v>395.52</v>
      </c>
      <c r="Y486" s="1">
        <v>117.48</v>
      </c>
      <c r="Z486" s="5">
        <v>1621.19</v>
      </c>
      <c r="AA486" s="1">
        <v>1980.77</v>
      </c>
      <c r="AB486" s="1">
        <v>1243.75</v>
      </c>
      <c r="AC486" s="56">
        <f t="shared" si="323"/>
        <v>43586</v>
      </c>
      <c r="AD486" s="10">
        <f t="shared" si="324"/>
        <v>-10.931369008930936</v>
      </c>
      <c r="AE486" s="10">
        <f t="shared" si="325"/>
        <v>-9.2332325209037549</v>
      </c>
      <c r="AF486" s="10">
        <f t="shared" si="326"/>
        <v>-7.8659199197525727</v>
      </c>
      <c r="AG486" s="10">
        <f t="shared" si="350"/>
        <v>-17.030444377045917</v>
      </c>
      <c r="AH486" s="10"/>
      <c r="AI486" s="10">
        <f t="shared" si="360"/>
        <v>-10.994537319168796</v>
      </c>
      <c r="AJ486" s="10">
        <f t="shared" si="327"/>
        <v>3</v>
      </c>
      <c r="AK486" s="10">
        <f t="shared" si="328"/>
        <v>2</v>
      </c>
      <c r="AL486" s="10">
        <f t="shared" si="329"/>
        <v>1</v>
      </c>
      <c r="AM486" s="10">
        <f t="shared" si="330"/>
        <v>5</v>
      </c>
      <c r="AN486" s="10" t="str">
        <f t="shared" si="331"/>
        <v/>
      </c>
      <c r="AO486" s="10">
        <f t="shared" si="332"/>
        <v>4</v>
      </c>
      <c r="AP486" s="11" t="str">
        <f t="shared" si="361"/>
        <v>コア</v>
      </c>
      <c r="AQ486" s="11" t="str">
        <f t="shared" si="361"/>
        <v>成長</v>
      </c>
      <c r="AR486" s="11" t="str">
        <f t="shared" si="361"/>
        <v>割安</v>
      </c>
      <c r="AS486" s="11" t="str">
        <f t="shared" si="361"/>
        <v>市場P</v>
      </c>
      <c r="AT486" s="11" t="str">
        <f t="shared" si="361"/>
        <v>小型</v>
      </c>
      <c r="AU486" s="10">
        <f t="shared" si="351"/>
        <v>-7.87</v>
      </c>
      <c r="AV486" s="10">
        <f t="shared" si="352"/>
        <v>-9.23</v>
      </c>
      <c r="AW486" s="10">
        <f t="shared" si="353"/>
        <v>-10.93</v>
      </c>
      <c r="AX486" s="10">
        <f t="shared" si="354"/>
        <v>-10.99</v>
      </c>
      <c r="AY486" s="10">
        <f t="shared" si="355"/>
        <v>-17.03</v>
      </c>
      <c r="AZ486" s="10">
        <f t="shared" si="333"/>
        <v>-7.0569715644572479</v>
      </c>
      <c r="BA486" s="10">
        <f t="shared" si="334"/>
        <v>-5.9955042930316615</v>
      </c>
      <c r="BB486" s="10">
        <f t="shared" si="335"/>
        <v>-5.5850608189138224</v>
      </c>
      <c r="BC486" s="10">
        <f t="shared" si="336"/>
        <v>-6.6593719482780811</v>
      </c>
      <c r="BD486" s="10"/>
      <c r="BE486" s="10">
        <f t="shared" si="356"/>
        <v>-6.5666549480442367</v>
      </c>
      <c r="BF486" s="10">
        <f t="shared" si="337"/>
        <v>5</v>
      </c>
      <c r="BG486" s="10">
        <f t="shared" si="338"/>
        <v>2</v>
      </c>
      <c r="BH486" s="10">
        <f t="shared" si="339"/>
        <v>1</v>
      </c>
      <c r="BI486" s="10">
        <f t="shared" si="340"/>
        <v>4</v>
      </c>
      <c r="BJ486" s="10" t="str">
        <f t="shared" si="341"/>
        <v/>
      </c>
      <c r="BK486" s="10">
        <f t="shared" si="342"/>
        <v>3</v>
      </c>
      <c r="BL486" s="3" t="str">
        <f t="shared" si="359"/>
        <v>コア</v>
      </c>
      <c r="BM486" s="3" t="str">
        <f t="shared" si="359"/>
        <v>成長</v>
      </c>
      <c r="BN486" s="3" t="str">
        <f t="shared" si="359"/>
        <v>市場P</v>
      </c>
      <c r="BO486" s="3" t="str">
        <f t="shared" si="359"/>
        <v>小型</v>
      </c>
      <c r="BP486" s="3" t="str">
        <f t="shared" si="359"/>
        <v>割安</v>
      </c>
      <c r="BQ486" s="10">
        <f t="shared" si="343"/>
        <v>-5.59</v>
      </c>
      <c r="BR486" s="10">
        <f t="shared" si="344"/>
        <v>-6</v>
      </c>
      <c r="BS486" s="10">
        <f t="shared" si="345"/>
        <v>-6.57</v>
      </c>
      <c r="BT486" s="10">
        <f t="shared" si="346"/>
        <v>-6.66</v>
      </c>
      <c r="BU486" s="10">
        <f t="shared" si="347"/>
        <v>-7.06</v>
      </c>
    </row>
    <row r="487" spans="1:73" x14ac:dyDescent="0.2">
      <c r="A487" s="1">
        <v>201906</v>
      </c>
      <c r="B487" s="5">
        <v>595.29999999999995</v>
      </c>
      <c r="C487" s="1">
        <v>1245.77</v>
      </c>
      <c r="D487" s="1">
        <v>255.15</v>
      </c>
      <c r="E487" s="1">
        <v>563.57000000000005</v>
      </c>
      <c r="F487" s="5">
        <v>1142.75</v>
      </c>
      <c r="G487" s="5">
        <v>262.45999999999998</v>
      </c>
      <c r="H487" s="5">
        <v>454.83</v>
      </c>
      <c r="I487" s="1">
        <v>1008.9</v>
      </c>
      <c r="J487" s="5">
        <v>223.34</v>
      </c>
      <c r="K487" s="1">
        <v>790.51</v>
      </c>
      <c r="L487" s="1">
        <v>1232.03</v>
      </c>
      <c r="M487" s="1">
        <v>378.72</v>
      </c>
      <c r="N487" s="1">
        <v>797.74</v>
      </c>
      <c r="O487" s="1">
        <v>1350.48</v>
      </c>
      <c r="P487" s="1">
        <v>343.99</v>
      </c>
      <c r="Q487" s="5">
        <v>808.15</v>
      </c>
      <c r="R487" s="1">
        <v>1477.19</v>
      </c>
      <c r="S487" s="1">
        <v>299.83999999999997</v>
      </c>
      <c r="T487" s="1">
        <v>261.22000000000003</v>
      </c>
      <c r="U487" s="1">
        <v>357.35</v>
      </c>
      <c r="V487" s="1">
        <v>110.14</v>
      </c>
      <c r="W487" s="1">
        <v>311.89</v>
      </c>
      <c r="X487" s="1">
        <v>405.27</v>
      </c>
      <c r="Y487" s="1">
        <v>118.1</v>
      </c>
      <c r="Z487" s="5">
        <v>1666.63</v>
      </c>
      <c r="AA487" s="1">
        <v>2038.22</v>
      </c>
      <c r="AB487" s="1">
        <v>1277.43</v>
      </c>
      <c r="AC487" s="56">
        <f t="shared" si="323"/>
        <v>43617</v>
      </c>
      <c r="AD487" s="10">
        <f t="shared" si="324"/>
        <v>-7.4883626796195095</v>
      </c>
      <c r="AE487" s="10">
        <f t="shared" si="325"/>
        <v>-5.8810872839417776</v>
      </c>
      <c r="AF487" s="10">
        <f t="shared" si="326"/>
        <v>-4.320844815617308</v>
      </c>
      <c r="AG487" s="10">
        <f t="shared" si="350"/>
        <v>-14.721524597429458</v>
      </c>
      <c r="AH487" s="10"/>
      <c r="AI487" s="10">
        <f t="shared" si="360"/>
        <v>-7.7502559986715731</v>
      </c>
      <c r="AJ487" s="10">
        <f t="shared" si="327"/>
        <v>3</v>
      </c>
      <c r="AK487" s="10">
        <f t="shared" si="328"/>
        <v>2</v>
      </c>
      <c r="AL487" s="10">
        <f t="shared" si="329"/>
        <v>1</v>
      </c>
      <c r="AM487" s="10">
        <f t="shared" si="330"/>
        <v>5</v>
      </c>
      <c r="AN487" s="10" t="str">
        <f t="shared" si="331"/>
        <v/>
      </c>
      <c r="AO487" s="10">
        <f t="shared" si="332"/>
        <v>4</v>
      </c>
      <c r="AP487" s="11" t="str">
        <f t="shared" si="361"/>
        <v>コア</v>
      </c>
      <c r="AQ487" s="11" t="str">
        <f t="shared" si="361"/>
        <v>成長</v>
      </c>
      <c r="AR487" s="11" t="str">
        <f t="shared" si="361"/>
        <v>割安</v>
      </c>
      <c r="AS487" s="11" t="str">
        <f t="shared" si="361"/>
        <v>市場P</v>
      </c>
      <c r="AT487" s="11" t="str">
        <f t="shared" si="361"/>
        <v>小型</v>
      </c>
      <c r="AU487" s="10">
        <f t="shared" si="351"/>
        <v>-4.32</v>
      </c>
      <c r="AV487" s="10">
        <f t="shared" si="352"/>
        <v>-5.88</v>
      </c>
      <c r="AW487" s="10">
        <f t="shared" si="353"/>
        <v>-7.49</v>
      </c>
      <c r="AX487" s="10">
        <f t="shared" si="354"/>
        <v>-7.75</v>
      </c>
      <c r="AY487" s="10">
        <f t="shared" si="355"/>
        <v>-14.72</v>
      </c>
      <c r="AZ487" s="10">
        <f t="shared" si="333"/>
        <v>2.9504504504504592</v>
      </c>
      <c r="BA487" s="10">
        <f t="shared" si="334"/>
        <v>2.8851430811446477</v>
      </c>
      <c r="BB487" s="10">
        <f t="shared" si="335"/>
        <v>3.1641262928687963</v>
      </c>
      <c r="BC487" s="10">
        <f t="shared" si="336"/>
        <v>1.8680750759456854</v>
      </c>
      <c r="BD487" s="10"/>
      <c r="BE487" s="10">
        <f t="shared" si="356"/>
        <v>2.8028793663913643</v>
      </c>
      <c r="BF487" s="10">
        <f t="shared" si="337"/>
        <v>2</v>
      </c>
      <c r="BG487" s="10">
        <f t="shared" si="338"/>
        <v>3</v>
      </c>
      <c r="BH487" s="10">
        <f t="shared" si="339"/>
        <v>1</v>
      </c>
      <c r="BI487" s="10">
        <f t="shared" si="340"/>
        <v>5</v>
      </c>
      <c r="BJ487" s="10" t="str">
        <f t="shared" si="341"/>
        <v/>
      </c>
      <c r="BK487" s="10">
        <f t="shared" si="342"/>
        <v>4</v>
      </c>
      <c r="BL487" s="3" t="str">
        <f t="shared" si="359"/>
        <v>コア</v>
      </c>
      <c r="BM487" s="3" t="str">
        <f t="shared" si="359"/>
        <v>割安</v>
      </c>
      <c r="BN487" s="3" t="str">
        <f t="shared" si="359"/>
        <v>成長</v>
      </c>
      <c r="BO487" s="3" t="str">
        <f t="shared" si="359"/>
        <v>市場P</v>
      </c>
      <c r="BP487" s="3" t="str">
        <f t="shared" si="359"/>
        <v>小型</v>
      </c>
      <c r="BQ487" s="10">
        <f t="shared" si="343"/>
        <v>3.16</v>
      </c>
      <c r="BR487" s="10">
        <f t="shared" si="344"/>
        <v>2.95</v>
      </c>
      <c r="BS487" s="10">
        <f t="shared" si="345"/>
        <v>2.89</v>
      </c>
      <c r="BT487" s="10">
        <f t="shared" si="346"/>
        <v>2.8</v>
      </c>
      <c r="BU487" s="10">
        <f t="shared" si="347"/>
        <v>1.87</v>
      </c>
    </row>
    <row r="488" spans="1:73" x14ac:dyDescent="0.2">
      <c r="A488" s="1">
        <v>201907</v>
      </c>
      <c r="B488" s="5">
        <v>601.45000000000005</v>
      </c>
      <c r="C488" s="1">
        <v>1247.3599999999999</v>
      </c>
      <c r="D488" s="1">
        <v>260.07</v>
      </c>
      <c r="E488" s="1">
        <v>568.95000000000005</v>
      </c>
      <c r="F488" s="5">
        <v>1142.3900000000001</v>
      </c>
      <c r="G488" s="5">
        <v>267.35000000000002</v>
      </c>
      <c r="H488" s="5">
        <v>460.47</v>
      </c>
      <c r="I488" s="1">
        <v>1011.29</v>
      </c>
      <c r="J488" s="5">
        <v>228.18</v>
      </c>
      <c r="K488" s="1">
        <v>794.45</v>
      </c>
      <c r="L488" s="1">
        <v>1226.47</v>
      </c>
      <c r="M488" s="1">
        <v>383.94</v>
      </c>
      <c r="N488" s="1">
        <v>804.17</v>
      </c>
      <c r="O488" s="1">
        <v>1350.71</v>
      </c>
      <c r="P488" s="1">
        <v>349.64</v>
      </c>
      <c r="Q488" s="5">
        <v>820.3</v>
      </c>
      <c r="R488" s="1">
        <v>1490.19</v>
      </c>
      <c r="S488" s="1">
        <v>307.04000000000002</v>
      </c>
      <c r="T488" s="1">
        <v>263.98</v>
      </c>
      <c r="U488" s="1">
        <v>358.09</v>
      </c>
      <c r="V488" s="1">
        <v>112.59</v>
      </c>
      <c r="W488" s="1">
        <v>319.76</v>
      </c>
      <c r="X488" s="1">
        <v>414.68</v>
      </c>
      <c r="Y488" s="1">
        <v>121.46</v>
      </c>
      <c r="Z488" s="5">
        <v>1683.3</v>
      </c>
      <c r="AA488" s="1">
        <v>2039.42</v>
      </c>
      <c r="AB488" s="1">
        <v>1301.96</v>
      </c>
      <c r="AC488" s="56">
        <f t="shared" si="323"/>
        <v>43647</v>
      </c>
      <c r="AD488" s="10">
        <f t="shared" si="324"/>
        <v>-9.3434804345583373</v>
      </c>
      <c r="AE488" s="10">
        <f t="shared" si="325"/>
        <v>-5.1681328036322309</v>
      </c>
      <c r="AF488" s="10">
        <f t="shared" si="326"/>
        <v>-5.3679689266117219</v>
      </c>
      <c r="AG488" s="10">
        <f t="shared" si="350"/>
        <v>-13.603522001980084</v>
      </c>
      <c r="AH488" s="10"/>
      <c r="AI488" s="10">
        <f t="shared" si="360"/>
        <v>-8.0721529564034888</v>
      </c>
      <c r="AJ488" s="10">
        <f t="shared" si="327"/>
        <v>4</v>
      </c>
      <c r="AK488" s="10">
        <f t="shared" si="328"/>
        <v>1</v>
      </c>
      <c r="AL488" s="10">
        <f t="shared" si="329"/>
        <v>2</v>
      </c>
      <c r="AM488" s="10">
        <f t="shared" si="330"/>
        <v>5</v>
      </c>
      <c r="AN488" s="10" t="str">
        <f t="shared" si="331"/>
        <v/>
      </c>
      <c r="AO488" s="10">
        <f t="shared" si="332"/>
        <v>3</v>
      </c>
      <c r="AP488" s="11" t="str">
        <f t="shared" si="361"/>
        <v>成長</v>
      </c>
      <c r="AQ488" s="11" t="str">
        <f t="shared" si="361"/>
        <v>コア</v>
      </c>
      <c r="AR488" s="11" t="str">
        <f t="shared" si="361"/>
        <v>市場P</v>
      </c>
      <c r="AS488" s="11" t="str">
        <f t="shared" si="361"/>
        <v>割安</v>
      </c>
      <c r="AT488" s="11" t="str">
        <f t="shared" si="361"/>
        <v>小型</v>
      </c>
      <c r="AU488" s="10">
        <f t="shared" si="351"/>
        <v>-5.17</v>
      </c>
      <c r="AV488" s="10">
        <f t="shared" si="352"/>
        <v>-5.37</v>
      </c>
      <c r="AW488" s="10">
        <f t="shared" si="353"/>
        <v>-8.07</v>
      </c>
      <c r="AX488" s="10">
        <f t="shared" si="354"/>
        <v>-9.34</v>
      </c>
      <c r="AY488" s="10">
        <f t="shared" si="355"/>
        <v>-13.6</v>
      </c>
      <c r="AZ488" s="10">
        <f t="shared" si="333"/>
        <v>-3.1502953401874034E-2</v>
      </c>
      <c r="BA488" s="10">
        <f t="shared" si="334"/>
        <v>1.8631410500647982</v>
      </c>
      <c r="BB488" s="10">
        <f t="shared" si="335"/>
        <v>1.2400237451355656</v>
      </c>
      <c r="BC488" s="10">
        <f t="shared" si="336"/>
        <v>1.5034337684835641</v>
      </c>
      <c r="BD488" s="10"/>
      <c r="BE488" s="10">
        <f t="shared" si="356"/>
        <v>1.0002220048840993</v>
      </c>
      <c r="BF488" s="10">
        <f t="shared" si="337"/>
        <v>5</v>
      </c>
      <c r="BG488" s="10">
        <f t="shared" si="338"/>
        <v>1</v>
      </c>
      <c r="BH488" s="10">
        <f t="shared" si="339"/>
        <v>3</v>
      </c>
      <c r="BI488" s="10">
        <f t="shared" si="340"/>
        <v>2</v>
      </c>
      <c r="BJ488" s="10" t="str">
        <f t="shared" si="341"/>
        <v/>
      </c>
      <c r="BK488" s="10">
        <f t="shared" si="342"/>
        <v>4</v>
      </c>
      <c r="BL488" s="3" t="str">
        <f t="shared" si="359"/>
        <v>成長</v>
      </c>
      <c r="BM488" s="3" t="str">
        <f t="shared" si="359"/>
        <v>小型</v>
      </c>
      <c r="BN488" s="3" t="str">
        <f t="shared" si="359"/>
        <v>コア</v>
      </c>
      <c r="BO488" s="3" t="str">
        <f t="shared" si="359"/>
        <v>市場P</v>
      </c>
      <c r="BP488" s="3" t="str">
        <f t="shared" si="359"/>
        <v>割安</v>
      </c>
      <c r="BQ488" s="10">
        <f t="shared" si="343"/>
        <v>1.86</v>
      </c>
      <c r="BR488" s="10">
        <f t="shared" si="344"/>
        <v>1.5</v>
      </c>
      <c r="BS488" s="10">
        <f t="shared" si="345"/>
        <v>1.24</v>
      </c>
      <c r="BT488" s="10">
        <f t="shared" si="346"/>
        <v>1</v>
      </c>
      <c r="BU488" s="10">
        <f t="shared" si="347"/>
        <v>-0.03</v>
      </c>
    </row>
    <row r="489" spans="1:73" x14ac:dyDescent="0.2">
      <c r="A489" s="1">
        <v>201908</v>
      </c>
      <c r="B489" s="5">
        <v>580.91999999999996</v>
      </c>
      <c r="C489" s="1">
        <v>1194.71</v>
      </c>
      <c r="D489" s="1">
        <v>253.21</v>
      </c>
      <c r="E489" s="1">
        <v>550.54</v>
      </c>
      <c r="F489" s="5">
        <v>1096.3399999999999</v>
      </c>
      <c r="G489" s="5">
        <v>260.62</v>
      </c>
      <c r="H489" s="5">
        <v>445.77</v>
      </c>
      <c r="I489" s="1">
        <v>974.41</v>
      </c>
      <c r="J489" s="5">
        <v>221.83</v>
      </c>
      <c r="K489" s="1">
        <v>768.2</v>
      </c>
      <c r="L489" s="1">
        <v>1169.55</v>
      </c>
      <c r="M489" s="1">
        <v>375.92</v>
      </c>
      <c r="N489" s="1">
        <v>774.74</v>
      </c>
      <c r="O489" s="1">
        <v>1285.74</v>
      </c>
      <c r="P489" s="1">
        <v>341.04</v>
      </c>
      <c r="Q489" s="5">
        <v>783.73</v>
      </c>
      <c r="R489" s="1">
        <v>1413.94</v>
      </c>
      <c r="S489" s="1">
        <v>296.24</v>
      </c>
      <c r="T489" s="1">
        <v>252.98</v>
      </c>
      <c r="U489" s="1">
        <v>340.25</v>
      </c>
      <c r="V489" s="1">
        <v>109.15</v>
      </c>
      <c r="W489" s="1">
        <v>303.39</v>
      </c>
      <c r="X489" s="1">
        <v>392.29</v>
      </c>
      <c r="Y489" s="1">
        <v>115.79</v>
      </c>
      <c r="Z489" s="5">
        <v>1626.87</v>
      </c>
      <c r="AA489" s="1">
        <v>1954.48</v>
      </c>
      <c r="AB489" s="1">
        <v>1268.47</v>
      </c>
      <c r="AC489" s="56">
        <f t="shared" si="323"/>
        <v>43678</v>
      </c>
      <c r="AD489" s="10">
        <f t="shared" si="324"/>
        <v>-11.552672765703409</v>
      </c>
      <c r="AE489" s="10">
        <f t="shared" si="325"/>
        <v>-7.5848374171128663</v>
      </c>
      <c r="AF489" s="10">
        <f t="shared" si="326"/>
        <v>-7.9691145198918178</v>
      </c>
      <c r="AG489" s="10">
        <f t="shared" si="350"/>
        <v>-15.863660762211484</v>
      </c>
      <c r="AH489" s="10"/>
      <c r="AI489" s="10">
        <f t="shared" si="360"/>
        <v>-10.327740541493968</v>
      </c>
      <c r="AJ489" s="10">
        <f t="shared" si="327"/>
        <v>4</v>
      </c>
      <c r="AK489" s="10">
        <f t="shared" si="328"/>
        <v>1</v>
      </c>
      <c r="AL489" s="10">
        <f t="shared" si="329"/>
        <v>2</v>
      </c>
      <c r="AM489" s="10">
        <f t="shared" si="330"/>
        <v>5</v>
      </c>
      <c r="AN489" s="10" t="str">
        <f t="shared" si="331"/>
        <v/>
      </c>
      <c r="AO489" s="10">
        <f t="shared" si="332"/>
        <v>3</v>
      </c>
      <c r="AP489" s="11" t="str">
        <f t="shared" si="361"/>
        <v>成長</v>
      </c>
      <c r="AQ489" s="11" t="str">
        <f t="shared" si="361"/>
        <v>コア</v>
      </c>
      <c r="AR489" s="11" t="str">
        <f t="shared" si="361"/>
        <v>市場P</v>
      </c>
      <c r="AS489" s="11" t="str">
        <f t="shared" si="361"/>
        <v>割安</v>
      </c>
      <c r="AT489" s="11" t="str">
        <f t="shared" si="361"/>
        <v>小型</v>
      </c>
      <c r="AU489" s="10">
        <f t="shared" si="351"/>
        <v>-7.58</v>
      </c>
      <c r="AV489" s="10">
        <f t="shared" si="352"/>
        <v>-7.97</v>
      </c>
      <c r="AW489" s="10">
        <f t="shared" si="353"/>
        <v>-10.33</v>
      </c>
      <c r="AX489" s="10">
        <f t="shared" si="354"/>
        <v>-11.55</v>
      </c>
      <c r="AY489" s="10">
        <f t="shared" si="355"/>
        <v>-15.86</v>
      </c>
      <c r="AZ489" s="10">
        <f t="shared" si="333"/>
        <v>-4.0310226805206799</v>
      </c>
      <c r="BA489" s="10">
        <f t="shared" si="334"/>
        <v>-2.5172994202356525</v>
      </c>
      <c r="BB489" s="10">
        <f t="shared" si="335"/>
        <v>-3.1923903837383638</v>
      </c>
      <c r="BC489" s="10">
        <f t="shared" si="336"/>
        <v>-4.4581250761916325</v>
      </c>
      <c r="BD489" s="10"/>
      <c r="BE489" s="10">
        <f t="shared" si="356"/>
        <v>-3.3523436107645743</v>
      </c>
      <c r="BF489" s="10">
        <f t="shared" si="337"/>
        <v>4</v>
      </c>
      <c r="BG489" s="10">
        <f t="shared" si="338"/>
        <v>1</v>
      </c>
      <c r="BH489" s="10">
        <f t="shared" si="339"/>
        <v>2</v>
      </c>
      <c r="BI489" s="10">
        <f t="shared" si="340"/>
        <v>5</v>
      </c>
      <c r="BJ489" s="10" t="str">
        <f t="shared" si="341"/>
        <v/>
      </c>
      <c r="BK489" s="10">
        <f t="shared" si="342"/>
        <v>3</v>
      </c>
      <c r="BL489" s="3" t="str">
        <f t="shared" si="359"/>
        <v>成長</v>
      </c>
      <c r="BM489" s="3" t="str">
        <f t="shared" si="359"/>
        <v>コア</v>
      </c>
      <c r="BN489" s="3" t="str">
        <f t="shared" si="359"/>
        <v>市場P</v>
      </c>
      <c r="BO489" s="3" t="str">
        <f t="shared" si="359"/>
        <v>割安</v>
      </c>
      <c r="BP489" s="3" t="str">
        <f t="shared" si="359"/>
        <v>小型</v>
      </c>
      <c r="BQ489" s="10">
        <f t="shared" si="343"/>
        <v>-2.52</v>
      </c>
      <c r="BR489" s="10">
        <f t="shared" si="344"/>
        <v>-3.19</v>
      </c>
      <c r="BS489" s="10">
        <f t="shared" si="345"/>
        <v>-3.35</v>
      </c>
      <c r="BT489" s="10">
        <f t="shared" si="346"/>
        <v>-4.03</v>
      </c>
      <c r="BU489" s="10">
        <f t="shared" si="347"/>
        <v>-4.46</v>
      </c>
    </row>
    <row r="490" spans="1:73" x14ac:dyDescent="0.2">
      <c r="A490" s="1">
        <v>201909</v>
      </c>
      <c r="B490" s="5">
        <v>615.51</v>
      </c>
      <c r="C490" s="1">
        <v>1277.1099999999999</v>
      </c>
      <c r="D490" s="1">
        <v>266.02</v>
      </c>
      <c r="E490" s="1">
        <v>583.65</v>
      </c>
      <c r="F490" s="5">
        <v>1172.68</v>
      </c>
      <c r="G490" s="5">
        <v>274.08999999999997</v>
      </c>
      <c r="H490" s="5">
        <v>470.73</v>
      </c>
      <c r="I490" s="1">
        <v>1039.5</v>
      </c>
      <c r="J490" s="5">
        <v>232.1</v>
      </c>
      <c r="K490" s="1">
        <v>819.5</v>
      </c>
      <c r="L490" s="1">
        <v>1256.31</v>
      </c>
      <c r="M490" s="1">
        <v>398.55</v>
      </c>
      <c r="N490" s="1">
        <v>823.93</v>
      </c>
      <c r="O490" s="1">
        <v>1377.34</v>
      </c>
      <c r="P490" s="1">
        <v>359.99</v>
      </c>
      <c r="Q490" s="5">
        <v>827.63</v>
      </c>
      <c r="R490" s="1">
        <v>1507.04</v>
      </c>
      <c r="S490" s="1">
        <v>308.74</v>
      </c>
      <c r="T490" s="1">
        <v>266.64999999999998</v>
      </c>
      <c r="U490" s="1">
        <v>362.04</v>
      </c>
      <c r="V490" s="1">
        <v>113.59</v>
      </c>
      <c r="W490" s="1">
        <v>321.76</v>
      </c>
      <c r="X490" s="1">
        <v>419.62</v>
      </c>
      <c r="Y490" s="1">
        <v>121.12</v>
      </c>
      <c r="Z490" s="5">
        <v>1724.15</v>
      </c>
      <c r="AA490" s="1">
        <v>2089.81</v>
      </c>
      <c r="AB490" s="1">
        <v>1332.98</v>
      </c>
      <c r="AC490" s="56">
        <f t="shared" si="323"/>
        <v>43709</v>
      </c>
      <c r="AD490" s="10">
        <f t="shared" si="324"/>
        <v>-11.450404736015452</v>
      </c>
      <c r="AE490" s="10">
        <f t="shared" si="325"/>
        <v>-7.1730958106140168</v>
      </c>
      <c r="AF490" s="10">
        <f t="shared" si="326"/>
        <v>-8.0605468749999964</v>
      </c>
      <c r="AG490" s="10">
        <f t="shared" si="350"/>
        <v>-14.675560320831361</v>
      </c>
      <c r="AH490" s="10"/>
      <c r="AI490" s="10">
        <f t="shared" si="360"/>
        <v>-9.9392508475107491</v>
      </c>
      <c r="AJ490" s="10">
        <f t="shared" si="327"/>
        <v>4</v>
      </c>
      <c r="AK490" s="10">
        <f t="shared" si="328"/>
        <v>1</v>
      </c>
      <c r="AL490" s="10">
        <f t="shared" si="329"/>
        <v>2</v>
      </c>
      <c r="AM490" s="10">
        <f t="shared" si="330"/>
        <v>5</v>
      </c>
      <c r="AN490" s="10" t="str">
        <f t="shared" si="331"/>
        <v/>
      </c>
      <c r="AO490" s="10">
        <f t="shared" si="332"/>
        <v>3</v>
      </c>
      <c r="AP490" s="11" t="str">
        <f t="shared" si="361"/>
        <v>成長</v>
      </c>
      <c r="AQ490" s="11" t="str">
        <f t="shared" si="361"/>
        <v>コア</v>
      </c>
      <c r="AR490" s="11" t="str">
        <f t="shared" si="361"/>
        <v>市場P</v>
      </c>
      <c r="AS490" s="11" t="str">
        <f t="shared" si="361"/>
        <v>割安</v>
      </c>
      <c r="AT490" s="11" t="str">
        <f t="shared" si="361"/>
        <v>小型</v>
      </c>
      <c r="AU490" s="10">
        <f t="shared" si="351"/>
        <v>-7.17</v>
      </c>
      <c r="AV490" s="10">
        <f t="shared" si="352"/>
        <v>-8.06</v>
      </c>
      <c r="AW490" s="10">
        <f t="shared" si="353"/>
        <v>-9.94</v>
      </c>
      <c r="AX490" s="10">
        <f t="shared" si="354"/>
        <v>-11.45</v>
      </c>
      <c r="AY490" s="10">
        <f t="shared" si="355"/>
        <v>-14.68</v>
      </c>
      <c r="AZ490" s="10">
        <f t="shared" si="333"/>
        <v>6.9631683601802496</v>
      </c>
      <c r="BA490" s="10">
        <f t="shared" si="334"/>
        <v>5.1684444785511374</v>
      </c>
      <c r="BB490" s="10">
        <f t="shared" si="335"/>
        <v>5.5993000874890786</v>
      </c>
      <c r="BC490" s="10">
        <f t="shared" si="336"/>
        <v>5.6014188559835532</v>
      </c>
      <c r="BD490" s="10"/>
      <c r="BE490" s="10">
        <f t="shared" si="356"/>
        <v>5.9795804212998016</v>
      </c>
      <c r="BF490" s="10">
        <f t="shared" si="337"/>
        <v>1</v>
      </c>
      <c r="BG490" s="10">
        <f t="shared" si="338"/>
        <v>5</v>
      </c>
      <c r="BH490" s="10">
        <f t="shared" si="339"/>
        <v>4</v>
      </c>
      <c r="BI490" s="10">
        <f t="shared" si="340"/>
        <v>3</v>
      </c>
      <c r="BJ490" s="10" t="str">
        <f t="shared" si="341"/>
        <v/>
      </c>
      <c r="BK490" s="10">
        <f t="shared" si="342"/>
        <v>2</v>
      </c>
      <c r="BL490" s="3" t="str">
        <f t="shared" si="359"/>
        <v>割安</v>
      </c>
      <c r="BM490" s="3" t="str">
        <f t="shared" si="359"/>
        <v>市場P</v>
      </c>
      <c r="BN490" s="3" t="str">
        <f t="shared" si="359"/>
        <v>小型</v>
      </c>
      <c r="BO490" s="3" t="str">
        <f t="shared" si="359"/>
        <v>コア</v>
      </c>
      <c r="BP490" s="3" t="str">
        <f t="shared" si="359"/>
        <v>成長</v>
      </c>
      <c r="BQ490" s="10">
        <f t="shared" si="343"/>
        <v>6.96</v>
      </c>
      <c r="BR490" s="10">
        <f t="shared" si="344"/>
        <v>5.98</v>
      </c>
      <c r="BS490" s="10">
        <f t="shared" si="345"/>
        <v>5.6</v>
      </c>
      <c r="BT490" s="10">
        <f t="shared" si="346"/>
        <v>5.6</v>
      </c>
      <c r="BU490" s="10">
        <f t="shared" si="347"/>
        <v>5.17</v>
      </c>
    </row>
    <row r="491" spans="1:73" x14ac:dyDescent="0.2">
      <c r="A491" s="1">
        <v>201910</v>
      </c>
      <c r="B491" s="5">
        <v>646.48</v>
      </c>
      <c r="C491" s="1">
        <v>1338.98</v>
      </c>
      <c r="D491" s="1">
        <v>279.88</v>
      </c>
      <c r="E491" s="1">
        <v>611.98</v>
      </c>
      <c r="F491" s="5">
        <v>1224.0999999999999</v>
      </c>
      <c r="G491" s="5">
        <v>288.55</v>
      </c>
      <c r="H491" s="5">
        <v>493.39</v>
      </c>
      <c r="I491" s="1">
        <v>1080.4000000000001</v>
      </c>
      <c r="J491" s="5">
        <v>245.12</v>
      </c>
      <c r="K491" s="1">
        <v>859.79</v>
      </c>
      <c r="L491" s="1">
        <v>1320.35</v>
      </c>
      <c r="M491" s="1">
        <v>417.5</v>
      </c>
      <c r="N491" s="1">
        <v>867.37</v>
      </c>
      <c r="O491" s="1">
        <v>1456.91</v>
      </c>
      <c r="P491" s="1">
        <v>377.1</v>
      </c>
      <c r="Q491" s="5">
        <v>878.02</v>
      </c>
      <c r="R491" s="1">
        <v>1612.95</v>
      </c>
      <c r="S491" s="1">
        <v>323.41000000000003</v>
      </c>
      <c r="T491" s="1">
        <v>282.98</v>
      </c>
      <c r="U491" s="1">
        <v>387.09</v>
      </c>
      <c r="V491" s="1">
        <v>119.33</v>
      </c>
      <c r="W491" s="1">
        <v>341.1</v>
      </c>
      <c r="X491" s="1">
        <v>450.06</v>
      </c>
      <c r="Y491" s="1">
        <v>125.95</v>
      </c>
      <c r="Z491" s="5">
        <v>1810.29</v>
      </c>
      <c r="AA491" s="1">
        <v>2188.8000000000002</v>
      </c>
      <c r="AB491" s="1">
        <v>1402.87</v>
      </c>
      <c r="AC491" s="56">
        <f t="shared" si="323"/>
        <v>43739</v>
      </c>
      <c r="AD491" s="10">
        <f t="shared" si="324"/>
        <v>-0.27942290616115306</v>
      </c>
      <c r="AE491" s="10">
        <f t="shared" si="325"/>
        <v>9.5565342850634227</v>
      </c>
      <c r="AF491" s="10">
        <f t="shared" si="326"/>
        <v>5.4770506873035973</v>
      </c>
      <c r="AG491" s="10">
        <f t="shared" si="350"/>
        <v>1.0821763256660066</v>
      </c>
      <c r="AH491" s="10"/>
      <c r="AI491" s="10">
        <f t="shared" si="360"/>
        <v>4.2793778801843319</v>
      </c>
      <c r="AJ491" s="10">
        <f t="shared" si="327"/>
        <v>5</v>
      </c>
      <c r="AK491" s="10">
        <f t="shared" si="328"/>
        <v>1</v>
      </c>
      <c r="AL491" s="10">
        <f t="shared" si="329"/>
        <v>2</v>
      </c>
      <c r="AM491" s="10">
        <f t="shared" si="330"/>
        <v>4</v>
      </c>
      <c r="AN491" s="10" t="str">
        <f t="shared" si="331"/>
        <v/>
      </c>
      <c r="AO491" s="10">
        <f t="shared" si="332"/>
        <v>3</v>
      </c>
      <c r="AP491" s="11" t="str">
        <f t="shared" si="361"/>
        <v>成長</v>
      </c>
      <c r="AQ491" s="11" t="str">
        <f t="shared" si="361"/>
        <v>コア</v>
      </c>
      <c r="AR491" s="11" t="str">
        <f t="shared" si="361"/>
        <v>市場P</v>
      </c>
      <c r="AS491" s="11" t="str">
        <f t="shared" si="361"/>
        <v>小型</v>
      </c>
      <c r="AT491" s="11" t="str">
        <f t="shared" si="361"/>
        <v>割安</v>
      </c>
      <c r="AU491" s="10">
        <f t="shared" si="351"/>
        <v>9.56</v>
      </c>
      <c r="AV491" s="10">
        <f t="shared" si="352"/>
        <v>5.48</v>
      </c>
      <c r="AW491" s="10">
        <f t="shared" si="353"/>
        <v>4.28</v>
      </c>
      <c r="AX491" s="10">
        <f t="shared" si="354"/>
        <v>1.08</v>
      </c>
      <c r="AY491" s="10">
        <f t="shared" si="355"/>
        <v>-0.28000000000000003</v>
      </c>
      <c r="AZ491" s="10">
        <f t="shared" si="333"/>
        <v>4.3848279155438652</v>
      </c>
      <c r="BA491" s="10">
        <f t="shared" si="334"/>
        <v>5.2756393885220243</v>
      </c>
      <c r="BB491" s="10">
        <f t="shared" si="335"/>
        <v>4.8137998427973505</v>
      </c>
      <c r="BC491" s="10">
        <f t="shared" si="336"/>
        <v>6.0884694851564003</v>
      </c>
      <c r="BD491" s="10"/>
      <c r="BE491" s="10">
        <f t="shared" si="356"/>
        <v>4.9960850274048063</v>
      </c>
      <c r="BF491" s="10">
        <f t="shared" si="337"/>
        <v>5</v>
      </c>
      <c r="BG491" s="10">
        <f t="shared" si="338"/>
        <v>2</v>
      </c>
      <c r="BH491" s="10">
        <f t="shared" si="339"/>
        <v>4</v>
      </c>
      <c r="BI491" s="10">
        <f t="shared" si="340"/>
        <v>1</v>
      </c>
      <c r="BJ491" s="10" t="str">
        <f t="shared" si="341"/>
        <v/>
      </c>
      <c r="BK491" s="10">
        <f t="shared" si="342"/>
        <v>3</v>
      </c>
      <c r="BL491" s="3" t="str">
        <f t="shared" si="359"/>
        <v>小型</v>
      </c>
      <c r="BM491" s="3" t="str">
        <f t="shared" si="359"/>
        <v>成長</v>
      </c>
      <c r="BN491" s="3" t="str">
        <f t="shared" si="359"/>
        <v>市場P</v>
      </c>
      <c r="BO491" s="3" t="str">
        <f t="shared" si="359"/>
        <v>コア</v>
      </c>
      <c r="BP491" s="3" t="str">
        <f t="shared" si="359"/>
        <v>割安</v>
      </c>
      <c r="BQ491" s="10">
        <f t="shared" si="343"/>
        <v>6.09</v>
      </c>
      <c r="BR491" s="10">
        <f t="shared" si="344"/>
        <v>5.28</v>
      </c>
      <c r="BS491" s="10">
        <f t="shared" si="345"/>
        <v>5</v>
      </c>
      <c r="BT491" s="10">
        <f t="shared" si="346"/>
        <v>4.8099999999999996</v>
      </c>
      <c r="BU491" s="10">
        <f t="shared" si="347"/>
        <v>4.38</v>
      </c>
    </row>
    <row r="492" spans="1:73" x14ac:dyDescent="0.2">
      <c r="A492" s="1">
        <v>201911</v>
      </c>
      <c r="B492" s="5">
        <v>659.01</v>
      </c>
      <c r="C492" s="1">
        <v>1358.19</v>
      </c>
      <c r="D492" s="1">
        <v>286.69</v>
      </c>
      <c r="E492" s="1">
        <v>623.16</v>
      </c>
      <c r="F492" s="5">
        <v>1240.5899999999999</v>
      </c>
      <c r="G492" s="5">
        <v>295.08999999999997</v>
      </c>
      <c r="H492" s="5">
        <v>501.68</v>
      </c>
      <c r="I492" s="1">
        <v>1094.81</v>
      </c>
      <c r="J492" s="5">
        <v>250.04</v>
      </c>
      <c r="K492" s="1">
        <v>877.51</v>
      </c>
      <c r="L492" s="1">
        <v>1338.42</v>
      </c>
      <c r="M492" s="1">
        <v>428.7</v>
      </c>
      <c r="N492" s="1">
        <v>886.61</v>
      </c>
      <c r="O492" s="1">
        <v>1479.29</v>
      </c>
      <c r="P492" s="1">
        <v>388.17</v>
      </c>
      <c r="Q492" s="5">
        <v>900.64</v>
      </c>
      <c r="R492" s="1">
        <v>1642.64</v>
      </c>
      <c r="S492" s="1">
        <v>335.33</v>
      </c>
      <c r="T492" s="1">
        <v>289.08</v>
      </c>
      <c r="U492" s="1">
        <v>393.66</v>
      </c>
      <c r="V492" s="1">
        <v>122.67</v>
      </c>
      <c r="W492" s="1">
        <v>352.67</v>
      </c>
      <c r="X492" s="1">
        <v>459.42</v>
      </c>
      <c r="Y492" s="1">
        <v>133.16999999999999</v>
      </c>
      <c r="Z492" s="5">
        <v>1844.46</v>
      </c>
      <c r="AA492" s="1">
        <v>2219.52</v>
      </c>
      <c r="AB492" s="1">
        <v>1435.95</v>
      </c>
      <c r="AC492" s="56">
        <f t="shared" si="323"/>
        <v>43770</v>
      </c>
      <c r="AD492" s="10">
        <f t="shared" si="324"/>
        <v>1.5362328329868502</v>
      </c>
      <c r="AE492" s="10">
        <f t="shared" si="325"/>
        <v>9.4263358920161586</v>
      </c>
      <c r="AF492" s="10">
        <f t="shared" si="326"/>
        <v>7.4537354352296026</v>
      </c>
      <c r="AG492" s="10">
        <f t="shared" si="350"/>
        <v>0.71231283616803864</v>
      </c>
      <c r="AH492" s="10"/>
      <c r="AI492" s="10">
        <f t="shared" si="360"/>
        <v>4.9228633839992764</v>
      </c>
      <c r="AJ492" s="10">
        <f t="shared" si="327"/>
        <v>4</v>
      </c>
      <c r="AK492" s="10">
        <f t="shared" si="328"/>
        <v>1</v>
      </c>
      <c r="AL492" s="10">
        <f t="shared" si="329"/>
        <v>2</v>
      </c>
      <c r="AM492" s="10">
        <f t="shared" si="330"/>
        <v>5</v>
      </c>
      <c r="AN492" s="10" t="str">
        <f t="shared" si="331"/>
        <v/>
      </c>
      <c r="AO492" s="10">
        <f t="shared" si="332"/>
        <v>3</v>
      </c>
      <c r="AP492" s="11" t="str">
        <f t="shared" si="361"/>
        <v>成長</v>
      </c>
      <c r="AQ492" s="11" t="str">
        <f t="shared" si="361"/>
        <v>コア</v>
      </c>
      <c r="AR492" s="11" t="str">
        <f t="shared" si="361"/>
        <v>市場P</v>
      </c>
      <c r="AS492" s="11" t="str">
        <f t="shared" si="361"/>
        <v>割安</v>
      </c>
      <c r="AT492" s="11" t="str">
        <f t="shared" si="361"/>
        <v>小型</v>
      </c>
      <c r="AU492" s="10">
        <f t="shared" si="351"/>
        <v>9.43</v>
      </c>
      <c r="AV492" s="10">
        <f t="shared" si="352"/>
        <v>7.45</v>
      </c>
      <c r="AW492" s="10">
        <f t="shared" si="353"/>
        <v>4.92</v>
      </c>
      <c r="AX492" s="10">
        <f t="shared" si="354"/>
        <v>1.54</v>
      </c>
      <c r="AY492" s="10">
        <f t="shared" si="355"/>
        <v>0.71</v>
      </c>
      <c r="AZ492" s="10">
        <f t="shared" si="333"/>
        <v>1.3471121640388883</v>
      </c>
      <c r="BA492" s="10">
        <f t="shared" si="334"/>
        <v>2.2665049384855251</v>
      </c>
      <c r="BB492" s="10">
        <f t="shared" si="335"/>
        <v>1.6802124080342207</v>
      </c>
      <c r="BC492" s="10">
        <f t="shared" si="336"/>
        <v>2.5762511104530761</v>
      </c>
      <c r="BD492" s="10"/>
      <c r="BE492" s="10">
        <f t="shared" si="356"/>
        <v>1.8875428798700744</v>
      </c>
      <c r="BF492" s="10">
        <f t="shared" si="337"/>
        <v>5</v>
      </c>
      <c r="BG492" s="10">
        <f t="shared" si="338"/>
        <v>2</v>
      </c>
      <c r="BH492" s="10">
        <f t="shared" si="339"/>
        <v>4</v>
      </c>
      <c r="BI492" s="10">
        <f t="shared" si="340"/>
        <v>1</v>
      </c>
      <c r="BJ492" s="10" t="str">
        <f t="shared" si="341"/>
        <v/>
      </c>
      <c r="BK492" s="10">
        <f t="shared" si="342"/>
        <v>3</v>
      </c>
      <c r="BL492" s="3" t="str">
        <f t="shared" si="359"/>
        <v>小型</v>
      </c>
      <c r="BM492" s="3" t="str">
        <f t="shared" si="359"/>
        <v>成長</v>
      </c>
      <c r="BN492" s="3" t="str">
        <f t="shared" si="359"/>
        <v>市場P</v>
      </c>
      <c r="BO492" s="3" t="str">
        <f t="shared" si="359"/>
        <v>コア</v>
      </c>
      <c r="BP492" s="3" t="str">
        <f t="shared" si="359"/>
        <v>割安</v>
      </c>
      <c r="BQ492" s="10">
        <f t="shared" si="343"/>
        <v>2.58</v>
      </c>
      <c r="BR492" s="10">
        <f t="shared" si="344"/>
        <v>2.27</v>
      </c>
      <c r="BS492" s="10">
        <f t="shared" si="345"/>
        <v>1.89</v>
      </c>
      <c r="BT492" s="10">
        <f t="shared" si="346"/>
        <v>1.68</v>
      </c>
      <c r="BU492" s="10">
        <f t="shared" si="347"/>
        <v>1.35</v>
      </c>
    </row>
    <row r="493" spans="1:73" x14ac:dyDescent="0.2">
      <c r="A493" s="1">
        <v>201912</v>
      </c>
      <c r="B493" s="5">
        <v>668.84</v>
      </c>
      <c r="C493" s="1">
        <v>1377.68</v>
      </c>
      <c r="D493" s="1">
        <v>291.13</v>
      </c>
      <c r="E493" s="1">
        <v>632.41999999999996</v>
      </c>
      <c r="F493" s="5">
        <v>1257.76</v>
      </c>
      <c r="G493" s="5">
        <v>299.75</v>
      </c>
      <c r="H493" s="5">
        <v>510.46</v>
      </c>
      <c r="I493" s="1">
        <v>1111.69</v>
      </c>
      <c r="J493" s="5">
        <v>254.91</v>
      </c>
      <c r="K493" s="1">
        <v>886.99</v>
      </c>
      <c r="L493" s="1">
        <v>1353.63</v>
      </c>
      <c r="M493" s="1">
        <v>433.12</v>
      </c>
      <c r="N493" s="1">
        <v>897.4</v>
      </c>
      <c r="O493" s="1">
        <v>1498.95</v>
      </c>
      <c r="P493" s="1">
        <v>392.43</v>
      </c>
      <c r="Q493" s="5">
        <v>914.38</v>
      </c>
      <c r="R493" s="1">
        <v>1669.98</v>
      </c>
      <c r="S493" s="1">
        <v>339.71</v>
      </c>
      <c r="T493" s="1">
        <v>293.05</v>
      </c>
      <c r="U493" s="1">
        <v>398.38</v>
      </c>
      <c r="V493" s="1">
        <v>124.66</v>
      </c>
      <c r="W493" s="1">
        <v>359.06</v>
      </c>
      <c r="X493" s="1">
        <v>470.77</v>
      </c>
      <c r="Y493" s="1">
        <v>133.99</v>
      </c>
      <c r="Z493" s="5">
        <v>1871.34</v>
      </c>
      <c r="AA493" s="1">
        <v>2249.52</v>
      </c>
      <c r="AB493" s="1">
        <v>1458.37</v>
      </c>
      <c r="AC493" s="56">
        <f t="shared" si="323"/>
        <v>43800</v>
      </c>
      <c r="AD493" s="10">
        <f t="shared" si="324"/>
        <v>13.414909061398216</v>
      </c>
      <c r="AE493" s="10">
        <f t="shared" si="325"/>
        <v>24.501578335271645</v>
      </c>
      <c r="AF493" s="10">
        <f t="shared" si="326"/>
        <v>21.944577161968446</v>
      </c>
      <c r="AG493" s="10">
        <f t="shared" si="350"/>
        <v>16.992719781977293</v>
      </c>
      <c r="AH493" s="10"/>
      <c r="AI493" s="10">
        <f t="shared" si="360"/>
        <v>18.660038299113534</v>
      </c>
      <c r="AJ493" s="10">
        <f t="shared" si="327"/>
        <v>5</v>
      </c>
      <c r="AK493" s="10">
        <f t="shared" si="328"/>
        <v>1</v>
      </c>
      <c r="AL493" s="10">
        <f t="shared" si="329"/>
        <v>2</v>
      </c>
      <c r="AM493" s="10">
        <f t="shared" si="330"/>
        <v>4</v>
      </c>
      <c r="AN493" s="10" t="str">
        <f t="shared" si="331"/>
        <v/>
      </c>
      <c r="AO493" s="10">
        <f t="shared" si="332"/>
        <v>3</v>
      </c>
      <c r="AP493" s="11" t="str">
        <f t="shared" si="361"/>
        <v>成長</v>
      </c>
      <c r="AQ493" s="11" t="str">
        <f t="shared" si="361"/>
        <v>コア</v>
      </c>
      <c r="AR493" s="11" t="str">
        <f t="shared" si="361"/>
        <v>市場P</v>
      </c>
      <c r="AS493" s="11" t="str">
        <f t="shared" si="361"/>
        <v>小型</v>
      </c>
      <c r="AT493" s="11" t="str">
        <f t="shared" si="361"/>
        <v>割安</v>
      </c>
      <c r="AU493" s="10">
        <f t="shared" si="351"/>
        <v>24.5</v>
      </c>
      <c r="AV493" s="10">
        <f t="shared" si="352"/>
        <v>21.94</v>
      </c>
      <c r="AW493" s="10">
        <f t="shared" si="353"/>
        <v>18.66</v>
      </c>
      <c r="AX493" s="10">
        <f t="shared" si="354"/>
        <v>16.989999999999998</v>
      </c>
      <c r="AY493" s="10">
        <f t="shared" si="355"/>
        <v>13.41</v>
      </c>
      <c r="AZ493" s="10">
        <f t="shared" si="333"/>
        <v>1.3840188942358056</v>
      </c>
      <c r="BA493" s="10">
        <f t="shared" si="334"/>
        <v>1.5791792334542087</v>
      </c>
      <c r="BB493" s="10">
        <f t="shared" si="335"/>
        <v>1.7501195981502127</v>
      </c>
      <c r="BC493" s="10">
        <f t="shared" si="336"/>
        <v>1.5255818084917383</v>
      </c>
      <c r="BD493" s="10"/>
      <c r="BE493" s="10">
        <f t="shared" si="356"/>
        <v>1.4573371067954755</v>
      </c>
      <c r="BF493" s="10">
        <f t="shared" si="337"/>
        <v>5</v>
      </c>
      <c r="BG493" s="10">
        <f t="shared" si="338"/>
        <v>2</v>
      </c>
      <c r="BH493" s="10">
        <f t="shared" si="339"/>
        <v>1</v>
      </c>
      <c r="BI493" s="10">
        <f t="shared" si="340"/>
        <v>3</v>
      </c>
      <c r="BJ493" s="10" t="str">
        <f t="shared" si="341"/>
        <v/>
      </c>
      <c r="BK493" s="10">
        <f t="shared" si="342"/>
        <v>4</v>
      </c>
      <c r="BL493" s="3" t="str">
        <f t="shared" si="359"/>
        <v>コア</v>
      </c>
      <c r="BM493" s="3" t="str">
        <f t="shared" si="359"/>
        <v>成長</v>
      </c>
      <c r="BN493" s="3" t="str">
        <f t="shared" si="359"/>
        <v>小型</v>
      </c>
      <c r="BO493" s="3" t="str">
        <f t="shared" si="359"/>
        <v>市場P</v>
      </c>
      <c r="BP493" s="3" t="str">
        <f t="shared" si="359"/>
        <v>割安</v>
      </c>
      <c r="BQ493" s="10">
        <f t="shared" si="343"/>
        <v>1.75</v>
      </c>
      <c r="BR493" s="10">
        <f t="shared" si="344"/>
        <v>1.58</v>
      </c>
      <c r="BS493" s="10">
        <f t="shared" si="345"/>
        <v>1.53</v>
      </c>
      <c r="BT493" s="10">
        <f t="shared" si="346"/>
        <v>1.46</v>
      </c>
      <c r="BU493" s="10">
        <f t="shared" si="347"/>
        <v>1.38</v>
      </c>
    </row>
    <row r="494" spans="1:73" x14ac:dyDescent="0.2">
      <c r="A494" s="1">
        <v>202001</v>
      </c>
      <c r="B494" s="5">
        <v>654.5</v>
      </c>
      <c r="C494" s="1">
        <v>1333.94</v>
      </c>
      <c r="D494" s="1">
        <v>287.86</v>
      </c>
      <c r="E494" s="1">
        <v>621.45000000000005</v>
      </c>
      <c r="F494" s="5">
        <v>1222.07</v>
      </c>
      <c r="G494" s="5">
        <v>297.57</v>
      </c>
      <c r="H494" s="5">
        <v>506.62</v>
      </c>
      <c r="I494" s="1">
        <v>1090.19</v>
      </c>
      <c r="J494" s="5">
        <v>255.79</v>
      </c>
      <c r="K494" s="1">
        <v>858.13</v>
      </c>
      <c r="L494" s="1">
        <v>1295.8699999999999</v>
      </c>
      <c r="M494" s="1">
        <v>422.93</v>
      </c>
      <c r="N494" s="1">
        <v>864.82</v>
      </c>
      <c r="O494" s="1">
        <v>1432.7</v>
      </c>
      <c r="P494" s="1">
        <v>381.46</v>
      </c>
      <c r="Q494" s="5">
        <v>873.38</v>
      </c>
      <c r="R494" s="1">
        <v>1591.7</v>
      </c>
      <c r="S494" s="1">
        <v>325.57</v>
      </c>
      <c r="T494" s="1">
        <v>280.24</v>
      </c>
      <c r="U494" s="1">
        <v>380.46</v>
      </c>
      <c r="V494" s="1">
        <v>119.44</v>
      </c>
      <c r="W494" s="1">
        <v>342.21</v>
      </c>
      <c r="X494" s="1">
        <v>447.18</v>
      </c>
      <c r="Y494" s="1">
        <v>128.49</v>
      </c>
      <c r="Z494" s="5">
        <v>1832.3</v>
      </c>
      <c r="AA494" s="1">
        <v>2179.17</v>
      </c>
      <c r="AB494" s="1">
        <v>1442.77</v>
      </c>
      <c r="AC494" s="56">
        <f t="shared" si="323"/>
        <v>43831</v>
      </c>
      <c r="AD494" s="10">
        <f t="shared" si="324"/>
        <v>3.7437286178765072</v>
      </c>
      <c r="AE494" s="10">
        <f t="shared" si="325"/>
        <v>18.191206259681447</v>
      </c>
      <c r="AF494" s="10">
        <f t="shared" si="326"/>
        <v>14.23739514747</v>
      </c>
      <c r="AG494" s="10">
        <f t="shared" si="350"/>
        <v>7.540571822592157</v>
      </c>
      <c r="AH494" s="10"/>
      <c r="AI494" s="10">
        <f t="shared" si="360"/>
        <v>10.394813739253017</v>
      </c>
      <c r="AJ494" s="10">
        <f t="shared" si="327"/>
        <v>5</v>
      </c>
      <c r="AK494" s="10">
        <f t="shared" si="328"/>
        <v>1</v>
      </c>
      <c r="AL494" s="10">
        <f t="shared" si="329"/>
        <v>2</v>
      </c>
      <c r="AM494" s="10">
        <f t="shared" si="330"/>
        <v>4</v>
      </c>
      <c r="AN494" s="10" t="str">
        <f t="shared" si="331"/>
        <v/>
      </c>
      <c r="AO494" s="10">
        <f t="shared" si="332"/>
        <v>3</v>
      </c>
      <c r="AP494" s="11" t="str">
        <f t="shared" si="361"/>
        <v>成長</v>
      </c>
      <c r="AQ494" s="11" t="str">
        <f t="shared" si="361"/>
        <v>コア</v>
      </c>
      <c r="AR494" s="11" t="str">
        <f t="shared" si="361"/>
        <v>市場P</v>
      </c>
      <c r="AS494" s="11" t="str">
        <f t="shared" si="361"/>
        <v>小型</v>
      </c>
      <c r="AT494" s="11" t="str">
        <f t="shared" si="361"/>
        <v>割安</v>
      </c>
      <c r="AU494" s="10">
        <f t="shared" si="351"/>
        <v>18.190000000000001</v>
      </c>
      <c r="AV494" s="10">
        <f t="shared" si="352"/>
        <v>14.24</v>
      </c>
      <c r="AW494" s="10">
        <f t="shared" si="353"/>
        <v>10.39</v>
      </c>
      <c r="AX494" s="10">
        <f t="shared" si="354"/>
        <v>7.54</v>
      </c>
      <c r="AY494" s="10">
        <f t="shared" si="355"/>
        <v>3.74</v>
      </c>
      <c r="AZ494" s="10">
        <f t="shared" si="333"/>
        <v>-2.8375842768095683</v>
      </c>
      <c r="BA494" s="10">
        <f t="shared" si="334"/>
        <v>-0.72727272727273196</v>
      </c>
      <c r="BB494" s="10">
        <f t="shared" si="335"/>
        <v>-0.75226266504720973</v>
      </c>
      <c r="BC494" s="10">
        <f t="shared" si="336"/>
        <v>-4.4839125965134841</v>
      </c>
      <c r="BD494" s="10"/>
      <c r="BE494" s="10">
        <f t="shared" si="356"/>
        <v>-2.0862056066775714</v>
      </c>
      <c r="BF494" s="10">
        <f t="shared" si="337"/>
        <v>4</v>
      </c>
      <c r="BG494" s="10">
        <f t="shared" si="338"/>
        <v>1</v>
      </c>
      <c r="BH494" s="10">
        <f t="shared" si="339"/>
        <v>2</v>
      </c>
      <c r="BI494" s="10">
        <f t="shared" si="340"/>
        <v>5</v>
      </c>
      <c r="BJ494" s="10" t="str">
        <f t="shared" si="341"/>
        <v/>
      </c>
      <c r="BK494" s="10">
        <f t="shared" si="342"/>
        <v>3</v>
      </c>
      <c r="BL494" s="3" t="str">
        <f t="shared" ref="BL494:BP503" si="362">INDEX($BF$12:$BK$12,MATCH(BL$12,$BF494:$BK494,0))</f>
        <v>成長</v>
      </c>
      <c r="BM494" s="3" t="str">
        <f t="shared" si="362"/>
        <v>コア</v>
      </c>
      <c r="BN494" s="3" t="str">
        <f t="shared" si="362"/>
        <v>市場P</v>
      </c>
      <c r="BO494" s="3" t="str">
        <f t="shared" si="362"/>
        <v>割安</v>
      </c>
      <c r="BP494" s="3" t="str">
        <f t="shared" si="362"/>
        <v>小型</v>
      </c>
      <c r="BQ494" s="10">
        <f t="shared" si="343"/>
        <v>-0.73</v>
      </c>
      <c r="BR494" s="10">
        <f t="shared" si="344"/>
        <v>-0.75</v>
      </c>
      <c r="BS494" s="10">
        <f t="shared" si="345"/>
        <v>-2.09</v>
      </c>
      <c r="BT494" s="10">
        <f t="shared" si="346"/>
        <v>-2.84</v>
      </c>
      <c r="BU494" s="10">
        <f t="shared" si="347"/>
        <v>-4.4800000000000004</v>
      </c>
    </row>
    <row r="495" spans="1:73" x14ac:dyDescent="0.2">
      <c r="A495" s="1">
        <v>202002</v>
      </c>
      <c r="B495" s="5">
        <v>587.9</v>
      </c>
      <c r="C495" s="1">
        <v>1204.56</v>
      </c>
      <c r="D495" s="1">
        <v>257.24</v>
      </c>
      <c r="E495" s="1">
        <v>561.59</v>
      </c>
      <c r="F495" s="5">
        <v>1110.95</v>
      </c>
      <c r="G495" s="5">
        <v>267.47000000000003</v>
      </c>
      <c r="H495" s="5">
        <v>463.17</v>
      </c>
      <c r="I495" s="1">
        <v>1011.34</v>
      </c>
      <c r="J495" s="5">
        <v>230.73</v>
      </c>
      <c r="K495" s="1">
        <v>761.08</v>
      </c>
      <c r="L495" s="1">
        <v>1138.8699999999999</v>
      </c>
      <c r="M495" s="1">
        <v>378.06</v>
      </c>
      <c r="N495" s="1">
        <v>761.53</v>
      </c>
      <c r="O495" s="1">
        <v>1257.23</v>
      </c>
      <c r="P495" s="1">
        <v>337.11</v>
      </c>
      <c r="Q495" s="5">
        <v>756.44</v>
      </c>
      <c r="R495" s="1">
        <v>1393.06</v>
      </c>
      <c r="S495" s="1">
        <v>277.37</v>
      </c>
      <c r="T495" s="1">
        <v>244.35</v>
      </c>
      <c r="U495" s="1">
        <v>335.35</v>
      </c>
      <c r="V495" s="1">
        <v>102.51</v>
      </c>
      <c r="W495" s="1">
        <v>292.64</v>
      </c>
      <c r="X495" s="1">
        <v>386.58</v>
      </c>
      <c r="Y495" s="1">
        <v>107.69</v>
      </c>
      <c r="Z495" s="5">
        <v>1648.19</v>
      </c>
      <c r="AA495" s="1">
        <v>1970.73</v>
      </c>
      <c r="AB495" s="1">
        <v>1291.1600000000001</v>
      </c>
      <c r="AC495" s="56">
        <f t="shared" si="323"/>
        <v>43862</v>
      </c>
      <c r="AD495" s="10">
        <f t="shared" si="324"/>
        <v>-6.1554966126607047</v>
      </c>
      <c r="AE495" s="10">
        <f t="shared" si="325"/>
        <v>1.8739287754713452</v>
      </c>
      <c r="AF495" s="10">
        <f t="shared" si="326"/>
        <v>1.8717283244622296</v>
      </c>
      <c r="AG495" s="10">
        <f t="shared" si="350"/>
        <v>-10.257444536718463</v>
      </c>
      <c r="AH495" s="10"/>
      <c r="AI495" s="10">
        <f t="shared" si="360"/>
        <v>-3.1319792180924844</v>
      </c>
      <c r="AJ495" s="10">
        <f t="shared" si="327"/>
        <v>4</v>
      </c>
      <c r="AK495" s="10">
        <f t="shared" si="328"/>
        <v>1</v>
      </c>
      <c r="AL495" s="10">
        <f t="shared" si="329"/>
        <v>2</v>
      </c>
      <c r="AM495" s="10">
        <f t="shared" si="330"/>
        <v>5</v>
      </c>
      <c r="AN495" s="10" t="str">
        <f t="shared" si="331"/>
        <v/>
      </c>
      <c r="AO495" s="10">
        <f t="shared" si="332"/>
        <v>3</v>
      </c>
      <c r="AP495" s="11" t="str">
        <f t="shared" ref="AP495:AT504" si="363">INDEX($AJ$12:$AO$12,MATCH(AP$12,$AJ495:$AO495,0))</f>
        <v>成長</v>
      </c>
      <c r="AQ495" s="11" t="str">
        <f t="shared" si="363"/>
        <v>コア</v>
      </c>
      <c r="AR495" s="11" t="str">
        <f t="shared" si="363"/>
        <v>市場P</v>
      </c>
      <c r="AS495" s="11" t="str">
        <f t="shared" si="363"/>
        <v>割安</v>
      </c>
      <c r="AT495" s="11" t="str">
        <f t="shared" si="363"/>
        <v>小型</v>
      </c>
      <c r="AU495" s="10">
        <f t="shared" si="351"/>
        <v>1.87</v>
      </c>
      <c r="AV495" s="10">
        <f t="shared" si="352"/>
        <v>1.87</v>
      </c>
      <c r="AW495" s="10">
        <f t="shared" si="353"/>
        <v>-3.13</v>
      </c>
      <c r="AX495" s="10">
        <f t="shared" si="354"/>
        <v>-6.16</v>
      </c>
      <c r="AY495" s="10">
        <f t="shared" si="355"/>
        <v>-10.26</v>
      </c>
      <c r="AZ495" s="10">
        <f t="shared" si="333"/>
        <v>-9.0927688266629438</v>
      </c>
      <c r="BA495" s="10">
        <f t="shared" si="334"/>
        <v>-10.115266996000926</v>
      </c>
      <c r="BB495" s="10">
        <f t="shared" si="335"/>
        <v>-8.5764478307212464</v>
      </c>
      <c r="BC495" s="10">
        <f t="shared" si="336"/>
        <v>-13.389360873846435</v>
      </c>
      <c r="BD495" s="10"/>
      <c r="BE495" s="10">
        <f t="shared" si="356"/>
        <v>-10.048027069802979</v>
      </c>
      <c r="BF495" s="10">
        <f t="shared" si="337"/>
        <v>2</v>
      </c>
      <c r="BG495" s="10">
        <f t="shared" si="338"/>
        <v>4</v>
      </c>
      <c r="BH495" s="10">
        <f t="shared" si="339"/>
        <v>1</v>
      </c>
      <c r="BI495" s="10">
        <f t="shared" si="340"/>
        <v>5</v>
      </c>
      <c r="BJ495" s="10" t="str">
        <f t="shared" si="341"/>
        <v/>
      </c>
      <c r="BK495" s="10">
        <f t="shared" si="342"/>
        <v>3</v>
      </c>
      <c r="BL495" s="3" t="str">
        <f t="shared" si="362"/>
        <v>コア</v>
      </c>
      <c r="BM495" s="3" t="str">
        <f t="shared" si="362"/>
        <v>割安</v>
      </c>
      <c r="BN495" s="3" t="str">
        <f t="shared" si="362"/>
        <v>市場P</v>
      </c>
      <c r="BO495" s="3" t="str">
        <f t="shared" si="362"/>
        <v>成長</v>
      </c>
      <c r="BP495" s="3" t="str">
        <f t="shared" si="362"/>
        <v>小型</v>
      </c>
      <c r="BQ495" s="10">
        <f t="shared" si="343"/>
        <v>-8.58</v>
      </c>
      <c r="BR495" s="10">
        <f t="shared" si="344"/>
        <v>-9.09</v>
      </c>
      <c r="BS495" s="10">
        <f t="shared" si="345"/>
        <v>-10.050000000000001</v>
      </c>
      <c r="BT495" s="10">
        <f t="shared" si="346"/>
        <v>-10.119999999999999</v>
      </c>
      <c r="BU495" s="10">
        <f t="shared" si="347"/>
        <v>-13.39</v>
      </c>
    </row>
    <row r="496" spans="1:73" x14ac:dyDescent="0.2">
      <c r="A496" s="1">
        <v>202003</v>
      </c>
      <c r="B496" s="5">
        <v>551.27</v>
      </c>
      <c r="C496" s="1">
        <v>1079.3399999999999</v>
      </c>
      <c r="D496" s="1">
        <v>251.67</v>
      </c>
      <c r="E496" s="1">
        <v>525.04</v>
      </c>
      <c r="F496" s="5">
        <v>981.87</v>
      </c>
      <c r="G496" s="5">
        <v>262.39999999999998</v>
      </c>
      <c r="H496" s="5">
        <v>429.98</v>
      </c>
      <c r="I496" s="1">
        <v>892.43</v>
      </c>
      <c r="J496" s="5">
        <v>224.09</v>
      </c>
      <c r="K496" s="1">
        <v>719.76</v>
      </c>
      <c r="L496" s="1">
        <v>1009.28</v>
      </c>
      <c r="M496" s="1">
        <v>376.73</v>
      </c>
      <c r="N496" s="1">
        <v>722.26</v>
      </c>
      <c r="O496" s="1">
        <v>1145.27</v>
      </c>
      <c r="P496" s="1">
        <v>332.69</v>
      </c>
      <c r="Q496" s="5">
        <v>722.27</v>
      </c>
      <c r="R496" s="1">
        <v>1329.55</v>
      </c>
      <c r="S496" s="1">
        <v>265.01</v>
      </c>
      <c r="T496" s="1">
        <v>232.2</v>
      </c>
      <c r="U496" s="1">
        <v>316.37</v>
      </c>
      <c r="V496" s="1">
        <v>98.45</v>
      </c>
      <c r="W496" s="1">
        <v>281.99</v>
      </c>
      <c r="X496" s="1">
        <v>376.41</v>
      </c>
      <c r="Y496" s="1">
        <v>101.72</v>
      </c>
      <c r="Z496" s="5">
        <v>1544.49</v>
      </c>
      <c r="AA496" s="1">
        <v>1760.59</v>
      </c>
      <c r="AB496" s="1">
        <v>1264.27</v>
      </c>
      <c r="AC496" s="56">
        <f t="shared" si="323"/>
        <v>43891</v>
      </c>
      <c r="AD496" s="10">
        <f t="shared" si="324"/>
        <v>-16.739875178074758</v>
      </c>
      <c r="AE496" s="10">
        <f t="shared" si="325"/>
        <v>-0.76018304905262069</v>
      </c>
      <c r="AF496" s="10">
        <f t="shared" si="326"/>
        <v>-5.2406558533145242</v>
      </c>
      <c r="AG496" s="10">
        <f t="shared" si="350"/>
        <v>-13.614400191364673</v>
      </c>
      <c r="AH496" s="10"/>
      <c r="AI496" s="10">
        <f t="shared" si="360"/>
        <v>-9.2613372656612629</v>
      </c>
      <c r="AJ496" s="10">
        <f t="shared" si="327"/>
        <v>5</v>
      </c>
      <c r="AK496" s="10">
        <f t="shared" si="328"/>
        <v>1</v>
      </c>
      <c r="AL496" s="10">
        <f t="shared" si="329"/>
        <v>2</v>
      </c>
      <c r="AM496" s="10">
        <f t="shared" si="330"/>
        <v>4</v>
      </c>
      <c r="AN496" s="10" t="str">
        <f t="shared" si="331"/>
        <v/>
      </c>
      <c r="AO496" s="10">
        <f t="shared" si="332"/>
        <v>3</v>
      </c>
      <c r="AP496" s="11" t="str">
        <f t="shared" si="363"/>
        <v>成長</v>
      </c>
      <c r="AQ496" s="11" t="str">
        <f t="shared" si="363"/>
        <v>コア</v>
      </c>
      <c r="AR496" s="11" t="str">
        <f t="shared" si="363"/>
        <v>市場P</v>
      </c>
      <c r="AS496" s="11" t="str">
        <f t="shared" si="363"/>
        <v>小型</v>
      </c>
      <c r="AT496" s="11" t="str">
        <f t="shared" si="363"/>
        <v>割安</v>
      </c>
      <c r="AU496" s="10">
        <f t="shared" si="351"/>
        <v>-0.76</v>
      </c>
      <c r="AV496" s="10">
        <f t="shared" si="352"/>
        <v>-5.24</v>
      </c>
      <c r="AW496" s="10">
        <f t="shared" si="353"/>
        <v>-9.26</v>
      </c>
      <c r="AX496" s="10">
        <f t="shared" si="354"/>
        <v>-13.61</v>
      </c>
      <c r="AY496" s="10">
        <f t="shared" si="355"/>
        <v>-16.739999999999998</v>
      </c>
      <c r="AZ496" s="10">
        <f t="shared" si="333"/>
        <v>-11.618884738287051</v>
      </c>
      <c r="BA496" s="10">
        <f t="shared" si="334"/>
        <v>-1.8955396866938479</v>
      </c>
      <c r="BB496" s="10">
        <f t="shared" si="335"/>
        <v>-7.1658354383919542</v>
      </c>
      <c r="BC496" s="10">
        <f t="shared" si="336"/>
        <v>-4.5172122045370466</v>
      </c>
      <c r="BD496" s="10"/>
      <c r="BE496" s="10">
        <f t="shared" si="356"/>
        <v>-6.2917503443171041</v>
      </c>
      <c r="BF496" s="10">
        <f t="shared" si="337"/>
        <v>5</v>
      </c>
      <c r="BG496" s="10">
        <f t="shared" si="338"/>
        <v>1</v>
      </c>
      <c r="BH496" s="10">
        <f t="shared" si="339"/>
        <v>4</v>
      </c>
      <c r="BI496" s="10">
        <f t="shared" si="340"/>
        <v>2</v>
      </c>
      <c r="BJ496" s="10" t="str">
        <f t="shared" si="341"/>
        <v/>
      </c>
      <c r="BK496" s="10">
        <f t="shared" si="342"/>
        <v>3</v>
      </c>
      <c r="BL496" s="3" t="str">
        <f t="shared" si="362"/>
        <v>成長</v>
      </c>
      <c r="BM496" s="3" t="str">
        <f t="shared" si="362"/>
        <v>小型</v>
      </c>
      <c r="BN496" s="3" t="str">
        <f t="shared" si="362"/>
        <v>市場P</v>
      </c>
      <c r="BO496" s="3" t="str">
        <f t="shared" si="362"/>
        <v>コア</v>
      </c>
      <c r="BP496" s="3" t="str">
        <f t="shared" si="362"/>
        <v>割安</v>
      </c>
      <c r="BQ496" s="10">
        <f t="shared" si="343"/>
        <v>-1.9</v>
      </c>
      <c r="BR496" s="10">
        <f t="shared" si="344"/>
        <v>-4.5199999999999996</v>
      </c>
      <c r="BS496" s="10">
        <f t="shared" si="345"/>
        <v>-6.29</v>
      </c>
      <c r="BT496" s="10">
        <f t="shared" si="346"/>
        <v>-7.17</v>
      </c>
      <c r="BU496" s="10">
        <f t="shared" si="347"/>
        <v>-11.62</v>
      </c>
    </row>
    <row r="497" spans="1:73" x14ac:dyDescent="0.2">
      <c r="A497" s="1">
        <v>202004</v>
      </c>
      <c r="B497" s="5">
        <v>576.61</v>
      </c>
      <c r="C497" s="1">
        <v>1115.3599999999999</v>
      </c>
      <c r="D497" s="1">
        <v>266.04000000000002</v>
      </c>
      <c r="E497" s="1">
        <v>548.96</v>
      </c>
      <c r="F497" s="5">
        <v>1015.63</v>
      </c>
      <c r="G497" s="5">
        <v>276.70999999999998</v>
      </c>
      <c r="H497" s="5">
        <v>450.04</v>
      </c>
      <c r="I497" s="1">
        <v>925.8</v>
      </c>
      <c r="J497" s="5">
        <v>236.29</v>
      </c>
      <c r="K497" s="1">
        <v>751.29</v>
      </c>
      <c r="L497" s="1">
        <v>1038.79</v>
      </c>
      <c r="M497" s="1">
        <v>397.34</v>
      </c>
      <c r="N497" s="1">
        <v>754.91</v>
      </c>
      <c r="O497" s="1">
        <v>1178.6199999999999</v>
      </c>
      <c r="P497" s="1">
        <v>352.74</v>
      </c>
      <c r="Q497" s="5">
        <v>757.23</v>
      </c>
      <c r="R497" s="1">
        <v>1367.99</v>
      </c>
      <c r="S497" s="1">
        <v>286.01</v>
      </c>
      <c r="T497" s="1">
        <v>243.18</v>
      </c>
      <c r="U497" s="1">
        <v>326.38</v>
      </c>
      <c r="V497" s="1">
        <v>105.32</v>
      </c>
      <c r="W497" s="1">
        <v>296.20999999999998</v>
      </c>
      <c r="X497" s="1">
        <v>385.55</v>
      </c>
      <c r="Y497" s="1">
        <v>111.96</v>
      </c>
      <c r="Z497" s="5">
        <v>1614.86</v>
      </c>
      <c r="AA497" s="1">
        <v>1819.61</v>
      </c>
      <c r="AB497" s="1">
        <v>1335.1</v>
      </c>
      <c r="AC497" s="56">
        <f t="shared" si="323"/>
        <v>43922</v>
      </c>
      <c r="AD497" s="10">
        <f t="shared" si="324"/>
        <v>-14.958803630639384</v>
      </c>
      <c r="AE497" s="10">
        <f t="shared" si="325"/>
        <v>1.967793050079214</v>
      </c>
      <c r="AF497" s="10">
        <f t="shared" si="326"/>
        <v>-3.6234366969333465</v>
      </c>
      <c r="AG497" s="10">
        <f t="shared" si="350"/>
        <v>-10.906780558398921</v>
      </c>
      <c r="AH497" s="10"/>
      <c r="AI497" s="10">
        <f t="shared" si="360"/>
        <v>-6.9314691118244838</v>
      </c>
      <c r="AJ497" s="10">
        <f t="shared" si="327"/>
        <v>5</v>
      </c>
      <c r="AK497" s="10">
        <f t="shared" si="328"/>
        <v>1</v>
      </c>
      <c r="AL497" s="10">
        <f t="shared" si="329"/>
        <v>2</v>
      </c>
      <c r="AM497" s="10">
        <f t="shared" si="330"/>
        <v>4</v>
      </c>
      <c r="AN497" s="10" t="str">
        <f t="shared" si="331"/>
        <v/>
      </c>
      <c r="AO497" s="10">
        <f t="shared" si="332"/>
        <v>3</v>
      </c>
      <c r="AP497" s="11" t="str">
        <f t="shared" si="363"/>
        <v>成長</v>
      </c>
      <c r="AQ497" s="11" t="str">
        <f t="shared" si="363"/>
        <v>コア</v>
      </c>
      <c r="AR497" s="11" t="str">
        <f t="shared" si="363"/>
        <v>市場P</v>
      </c>
      <c r="AS497" s="11" t="str">
        <f t="shared" si="363"/>
        <v>小型</v>
      </c>
      <c r="AT497" s="11" t="str">
        <f t="shared" si="363"/>
        <v>割安</v>
      </c>
      <c r="AU497" s="10">
        <f t="shared" si="351"/>
        <v>1.97</v>
      </c>
      <c r="AV497" s="10">
        <f t="shared" si="352"/>
        <v>-3.62</v>
      </c>
      <c r="AW497" s="10">
        <f t="shared" si="353"/>
        <v>-6.93</v>
      </c>
      <c r="AX497" s="10">
        <f t="shared" si="354"/>
        <v>-10.91</v>
      </c>
      <c r="AY497" s="10">
        <f t="shared" si="355"/>
        <v>-14.96</v>
      </c>
      <c r="AZ497" s="10">
        <f t="shared" si="333"/>
        <v>3.4383370507297339</v>
      </c>
      <c r="BA497" s="10">
        <f t="shared" si="334"/>
        <v>5.4535060975609673</v>
      </c>
      <c r="BB497" s="10">
        <f t="shared" si="335"/>
        <v>4.6653332713149531</v>
      </c>
      <c r="BC497" s="10">
        <f t="shared" si="336"/>
        <v>4.8402951804726868</v>
      </c>
      <c r="BD497" s="10"/>
      <c r="BE497" s="10">
        <f t="shared" si="356"/>
        <v>4.5561965438429386</v>
      </c>
      <c r="BF497" s="10">
        <f t="shared" si="337"/>
        <v>5</v>
      </c>
      <c r="BG497" s="10">
        <f t="shared" si="338"/>
        <v>1</v>
      </c>
      <c r="BH497" s="10">
        <f t="shared" si="339"/>
        <v>3</v>
      </c>
      <c r="BI497" s="10">
        <f t="shared" si="340"/>
        <v>2</v>
      </c>
      <c r="BJ497" s="10" t="str">
        <f t="shared" si="341"/>
        <v/>
      </c>
      <c r="BK497" s="10">
        <f t="shared" si="342"/>
        <v>4</v>
      </c>
      <c r="BL497" s="3" t="str">
        <f t="shared" si="362"/>
        <v>成長</v>
      </c>
      <c r="BM497" s="3" t="str">
        <f t="shared" si="362"/>
        <v>小型</v>
      </c>
      <c r="BN497" s="3" t="str">
        <f t="shared" si="362"/>
        <v>コア</v>
      </c>
      <c r="BO497" s="3" t="str">
        <f t="shared" si="362"/>
        <v>市場P</v>
      </c>
      <c r="BP497" s="3" t="str">
        <f t="shared" si="362"/>
        <v>割安</v>
      </c>
      <c r="BQ497" s="10">
        <f t="shared" si="343"/>
        <v>5.45</v>
      </c>
      <c r="BR497" s="10">
        <f t="shared" si="344"/>
        <v>4.84</v>
      </c>
      <c r="BS497" s="10">
        <f t="shared" si="345"/>
        <v>4.67</v>
      </c>
      <c r="BT497" s="10">
        <f t="shared" si="346"/>
        <v>4.5599999999999996</v>
      </c>
      <c r="BU497" s="10">
        <f t="shared" si="347"/>
        <v>3.44</v>
      </c>
    </row>
    <row r="498" spans="1:73" x14ac:dyDescent="0.2">
      <c r="A498" s="1">
        <v>202005</v>
      </c>
      <c r="B498" s="5">
        <v>616.42999999999995</v>
      </c>
      <c r="C498" s="1">
        <v>1175.72</v>
      </c>
      <c r="D498" s="1">
        <v>287.87</v>
      </c>
      <c r="E498" s="1">
        <v>585.25</v>
      </c>
      <c r="F498" s="5">
        <v>1068.31</v>
      </c>
      <c r="G498" s="5">
        <v>298.14</v>
      </c>
      <c r="H498" s="5">
        <v>474.97</v>
      </c>
      <c r="I498" s="1">
        <v>965.99</v>
      </c>
      <c r="J498" s="5">
        <v>251.72</v>
      </c>
      <c r="K498" s="1">
        <v>813.99</v>
      </c>
      <c r="L498" s="1">
        <v>1107.78</v>
      </c>
      <c r="M498" s="1">
        <v>435.54</v>
      </c>
      <c r="N498" s="1">
        <v>818.7</v>
      </c>
      <c r="O498" s="1">
        <v>1255.8699999999999</v>
      </c>
      <c r="P498" s="1">
        <v>388.71</v>
      </c>
      <c r="Q498" s="5">
        <v>823.04</v>
      </c>
      <c r="R498" s="1">
        <v>1455.7</v>
      </c>
      <c r="S498" s="1">
        <v>320.72000000000003</v>
      </c>
      <c r="T498" s="1">
        <v>264.58999999999997</v>
      </c>
      <c r="U498" s="1">
        <v>347.65</v>
      </c>
      <c r="V498" s="1">
        <v>117.93</v>
      </c>
      <c r="W498" s="1">
        <v>321.33999999999997</v>
      </c>
      <c r="X498" s="1">
        <v>409.58</v>
      </c>
      <c r="Y498" s="1">
        <v>125.95</v>
      </c>
      <c r="Z498" s="5">
        <v>1725.51</v>
      </c>
      <c r="AA498" s="1">
        <v>1917.52</v>
      </c>
      <c r="AB498" s="1">
        <v>1443.39</v>
      </c>
      <c r="AC498" s="56">
        <f t="shared" si="323"/>
        <v>43952</v>
      </c>
      <c r="AD498" s="10">
        <f t="shared" si="324"/>
        <v>-3.7558558558558608</v>
      </c>
      <c r="AE498" s="10">
        <f t="shared" si="325"/>
        <v>16.871814974519793</v>
      </c>
      <c r="AF498" s="10">
        <f t="shared" si="326"/>
        <v>7.7322627472328209</v>
      </c>
      <c r="AG498" s="10">
        <f t="shared" si="350"/>
        <v>3.7449737183769649</v>
      </c>
      <c r="AH498" s="10"/>
      <c r="AI498" s="10">
        <f t="shared" si="360"/>
        <v>6.4347793904477424</v>
      </c>
      <c r="AJ498" s="10">
        <f t="shared" si="327"/>
        <v>5</v>
      </c>
      <c r="AK498" s="10">
        <f t="shared" si="328"/>
        <v>1</v>
      </c>
      <c r="AL498" s="10">
        <f t="shared" si="329"/>
        <v>2</v>
      </c>
      <c r="AM498" s="10">
        <f t="shared" si="330"/>
        <v>4</v>
      </c>
      <c r="AN498" s="10" t="str">
        <f t="shared" si="331"/>
        <v/>
      </c>
      <c r="AO498" s="10">
        <f t="shared" si="332"/>
        <v>3</v>
      </c>
      <c r="AP498" s="11" t="str">
        <f t="shared" si="363"/>
        <v>成長</v>
      </c>
      <c r="AQ498" s="11" t="str">
        <f t="shared" si="363"/>
        <v>コア</v>
      </c>
      <c r="AR498" s="11" t="str">
        <f t="shared" si="363"/>
        <v>市場P</v>
      </c>
      <c r="AS498" s="11" t="str">
        <f t="shared" si="363"/>
        <v>小型</v>
      </c>
      <c r="AT498" s="11" t="str">
        <f t="shared" si="363"/>
        <v>割安</v>
      </c>
      <c r="AU498" s="10">
        <f t="shared" si="351"/>
        <v>16.87</v>
      </c>
      <c r="AV498" s="10">
        <f t="shared" si="352"/>
        <v>7.73</v>
      </c>
      <c r="AW498" s="10">
        <f t="shared" si="353"/>
        <v>6.43</v>
      </c>
      <c r="AX498" s="10">
        <f t="shared" si="354"/>
        <v>3.74</v>
      </c>
      <c r="AY498" s="10">
        <f t="shared" si="355"/>
        <v>-3.76</v>
      </c>
      <c r="AZ498" s="10">
        <f t="shared" si="333"/>
        <v>5.1869283105067776</v>
      </c>
      <c r="BA498" s="10">
        <f t="shared" si="334"/>
        <v>7.7445701275703938</v>
      </c>
      <c r="BB498" s="10">
        <f t="shared" si="335"/>
        <v>5.5395075993245113</v>
      </c>
      <c r="BC498" s="10">
        <f t="shared" si="336"/>
        <v>8.6908865206079877</v>
      </c>
      <c r="BD498" s="10"/>
      <c r="BE498" s="10">
        <f t="shared" si="356"/>
        <v>6.8519871691663736</v>
      </c>
      <c r="BF498" s="10">
        <f t="shared" si="337"/>
        <v>5</v>
      </c>
      <c r="BG498" s="10">
        <f t="shared" si="338"/>
        <v>2</v>
      </c>
      <c r="BH498" s="10">
        <f t="shared" si="339"/>
        <v>4</v>
      </c>
      <c r="BI498" s="10">
        <f t="shared" si="340"/>
        <v>1</v>
      </c>
      <c r="BJ498" s="10" t="str">
        <f t="shared" si="341"/>
        <v/>
      </c>
      <c r="BK498" s="10">
        <f t="shared" si="342"/>
        <v>3</v>
      </c>
      <c r="BL498" s="3" t="str">
        <f t="shared" si="362"/>
        <v>小型</v>
      </c>
      <c r="BM498" s="3" t="str">
        <f t="shared" si="362"/>
        <v>成長</v>
      </c>
      <c r="BN498" s="3" t="str">
        <f t="shared" si="362"/>
        <v>市場P</v>
      </c>
      <c r="BO498" s="3" t="str">
        <f t="shared" si="362"/>
        <v>コア</v>
      </c>
      <c r="BP498" s="3" t="str">
        <f t="shared" si="362"/>
        <v>割安</v>
      </c>
      <c r="BQ498" s="10">
        <f t="shared" si="343"/>
        <v>8.69</v>
      </c>
      <c r="BR498" s="10">
        <f t="shared" si="344"/>
        <v>7.74</v>
      </c>
      <c r="BS498" s="10">
        <f t="shared" si="345"/>
        <v>6.85</v>
      </c>
      <c r="BT498" s="10">
        <f t="shared" si="346"/>
        <v>5.54</v>
      </c>
      <c r="BU498" s="10">
        <f t="shared" si="347"/>
        <v>5.19</v>
      </c>
    </row>
    <row r="499" spans="1:73" x14ac:dyDescent="0.2">
      <c r="A499" s="1">
        <v>202006</v>
      </c>
      <c r="B499" s="5">
        <v>616.62</v>
      </c>
      <c r="C499" s="1">
        <v>1156.68</v>
      </c>
      <c r="D499" s="1">
        <v>291.99</v>
      </c>
      <c r="E499" s="1">
        <v>586.78</v>
      </c>
      <c r="F499" s="5">
        <v>1051.1099999999999</v>
      </c>
      <c r="G499" s="5">
        <v>303.25</v>
      </c>
      <c r="H499" s="5">
        <v>477.35</v>
      </c>
      <c r="I499" s="1">
        <v>953.82</v>
      </c>
      <c r="J499" s="5">
        <v>256.57</v>
      </c>
      <c r="K499" s="1">
        <v>813.06</v>
      </c>
      <c r="L499" s="1">
        <v>1083.42</v>
      </c>
      <c r="M499" s="1">
        <v>441.63</v>
      </c>
      <c r="N499" s="1">
        <v>814.73</v>
      </c>
      <c r="O499" s="1">
        <v>1230.81</v>
      </c>
      <c r="P499" s="1">
        <v>392.05</v>
      </c>
      <c r="Q499" s="5">
        <v>811.99</v>
      </c>
      <c r="R499" s="1">
        <v>1431.55</v>
      </c>
      <c r="S499" s="1">
        <v>317.87</v>
      </c>
      <c r="T499" s="1">
        <v>260.73</v>
      </c>
      <c r="U499" s="1">
        <v>341.73</v>
      </c>
      <c r="V499" s="1">
        <v>116.59</v>
      </c>
      <c r="W499" s="1">
        <v>317.72000000000003</v>
      </c>
      <c r="X499" s="1">
        <v>403.08</v>
      </c>
      <c r="Y499" s="1">
        <v>125.51</v>
      </c>
      <c r="Z499" s="5">
        <v>1726.13</v>
      </c>
      <c r="AA499" s="1">
        <v>1886.09</v>
      </c>
      <c r="AB499" s="1">
        <v>1464.11</v>
      </c>
      <c r="AC499" s="56">
        <f t="shared" si="323"/>
        <v>43983</v>
      </c>
      <c r="AD499" s="10">
        <f t="shared" si="324"/>
        <v>-8.0192518048567187</v>
      </c>
      <c r="AE499" s="10">
        <f t="shared" si="325"/>
        <v>15.541415834793892</v>
      </c>
      <c r="AF499" s="10">
        <f t="shared" si="326"/>
        <v>4.9513004858958487</v>
      </c>
      <c r="AG499" s="10">
        <f t="shared" si="350"/>
        <v>0.47515931448369741</v>
      </c>
      <c r="AH499" s="10"/>
      <c r="AI499" s="10">
        <f t="shared" si="360"/>
        <v>3.5700785417279279</v>
      </c>
      <c r="AJ499" s="10">
        <f t="shared" si="327"/>
        <v>5</v>
      </c>
      <c r="AK499" s="10">
        <f t="shared" si="328"/>
        <v>1</v>
      </c>
      <c r="AL499" s="10">
        <f t="shared" si="329"/>
        <v>2</v>
      </c>
      <c r="AM499" s="10">
        <f t="shared" si="330"/>
        <v>4</v>
      </c>
      <c r="AN499" s="10" t="str">
        <f t="shared" si="331"/>
        <v/>
      </c>
      <c r="AO499" s="10">
        <f t="shared" si="332"/>
        <v>3</v>
      </c>
      <c r="AP499" s="11" t="str">
        <f t="shared" si="363"/>
        <v>成長</v>
      </c>
      <c r="AQ499" s="11" t="str">
        <f t="shared" si="363"/>
        <v>コア</v>
      </c>
      <c r="AR499" s="11" t="str">
        <f t="shared" si="363"/>
        <v>市場P</v>
      </c>
      <c r="AS499" s="11" t="str">
        <f t="shared" si="363"/>
        <v>小型</v>
      </c>
      <c r="AT499" s="11" t="str">
        <f t="shared" si="363"/>
        <v>割安</v>
      </c>
      <c r="AU499" s="10">
        <f t="shared" si="351"/>
        <v>15.54</v>
      </c>
      <c r="AV499" s="10">
        <f t="shared" si="352"/>
        <v>4.95</v>
      </c>
      <c r="AW499" s="10">
        <f t="shared" si="353"/>
        <v>3.57</v>
      </c>
      <c r="AX499" s="10">
        <f t="shared" si="354"/>
        <v>0.48</v>
      </c>
      <c r="AY499" s="10">
        <f t="shared" si="355"/>
        <v>-8.02</v>
      </c>
      <c r="AZ499" s="10">
        <f t="shared" si="333"/>
        <v>-1.6100195636098213</v>
      </c>
      <c r="BA499" s="10">
        <f t="shared" si="334"/>
        <v>1.7139598846179771</v>
      </c>
      <c r="BB499" s="10">
        <f t="shared" si="335"/>
        <v>0.5010842790071024</v>
      </c>
      <c r="BC499" s="10">
        <f t="shared" si="336"/>
        <v>-1.3425835925349849</v>
      </c>
      <c r="BD499" s="10"/>
      <c r="BE499" s="10">
        <f t="shared" si="356"/>
        <v>3.5931405787281712E-2</v>
      </c>
      <c r="BF499" s="10">
        <f t="shared" si="337"/>
        <v>5</v>
      </c>
      <c r="BG499" s="10">
        <f t="shared" si="338"/>
        <v>1</v>
      </c>
      <c r="BH499" s="10">
        <f t="shared" si="339"/>
        <v>2</v>
      </c>
      <c r="BI499" s="10">
        <f t="shared" si="340"/>
        <v>4</v>
      </c>
      <c r="BJ499" s="10" t="str">
        <f t="shared" si="341"/>
        <v/>
      </c>
      <c r="BK499" s="10">
        <f t="shared" si="342"/>
        <v>3</v>
      </c>
      <c r="BL499" s="3" t="str">
        <f t="shared" si="362"/>
        <v>成長</v>
      </c>
      <c r="BM499" s="3" t="str">
        <f t="shared" si="362"/>
        <v>コア</v>
      </c>
      <c r="BN499" s="3" t="str">
        <f t="shared" si="362"/>
        <v>市場P</v>
      </c>
      <c r="BO499" s="3" t="str">
        <f t="shared" si="362"/>
        <v>小型</v>
      </c>
      <c r="BP499" s="3" t="str">
        <f t="shared" si="362"/>
        <v>割安</v>
      </c>
      <c r="BQ499" s="10">
        <f t="shared" si="343"/>
        <v>1.71</v>
      </c>
      <c r="BR499" s="10">
        <f t="shared" si="344"/>
        <v>0.5</v>
      </c>
      <c r="BS499" s="10">
        <f t="shared" si="345"/>
        <v>0.04</v>
      </c>
      <c r="BT499" s="10">
        <f t="shared" si="346"/>
        <v>-1.34</v>
      </c>
      <c r="BU499" s="10">
        <f t="shared" si="347"/>
        <v>-1.61</v>
      </c>
    </row>
    <row r="500" spans="1:73" x14ac:dyDescent="0.2">
      <c r="A500" s="1">
        <v>202007</v>
      </c>
      <c r="B500" s="5">
        <v>593.41</v>
      </c>
      <c r="C500" s="1">
        <v>1095.94</v>
      </c>
      <c r="D500" s="1">
        <v>284.57</v>
      </c>
      <c r="E500" s="1">
        <v>565.91</v>
      </c>
      <c r="F500" s="5">
        <v>996.83</v>
      </c>
      <c r="G500" s="5">
        <v>296.12</v>
      </c>
      <c r="H500" s="5">
        <v>463.06</v>
      </c>
      <c r="I500" s="1">
        <v>918.15</v>
      </c>
      <c r="J500" s="5">
        <v>250.39</v>
      </c>
      <c r="K500" s="1">
        <v>776.86</v>
      </c>
      <c r="L500" s="1">
        <v>1001.24</v>
      </c>
      <c r="M500" s="1">
        <v>431.63</v>
      </c>
      <c r="N500" s="1">
        <v>777.09</v>
      </c>
      <c r="O500" s="1">
        <v>1146.5899999999999</v>
      </c>
      <c r="P500" s="1">
        <v>381.49</v>
      </c>
      <c r="Q500" s="5">
        <v>771.32</v>
      </c>
      <c r="R500" s="1">
        <v>1350.91</v>
      </c>
      <c r="S500" s="1">
        <v>304.76</v>
      </c>
      <c r="T500" s="1">
        <v>247.81</v>
      </c>
      <c r="U500" s="1">
        <v>321.81</v>
      </c>
      <c r="V500" s="1">
        <v>112.15</v>
      </c>
      <c r="W500" s="1">
        <v>301.5</v>
      </c>
      <c r="X500" s="1">
        <v>381.75</v>
      </c>
      <c r="Y500" s="1">
        <v>119.49</v>
      </c>
      <c r="Z500" s="5">
        <v>1662.05</v>
      </c>
      <c r="AA500" s="1">
        <v>1786.95</v>
      </c>
      <c r="AB500" s="1">
        <v>1428.07</v>
      </c>
      <c r="AC500" s="56">
        <f t="shared" si="323"/>
        <v>44013</v>
      </c>
      <c r="AD500" s="10">
        <f t="shared" si="324"/>
        <v>-12.741708173215805</v>
      </c>
      <c r="AE500" s="10">
        <f t="shared" si="325"/>
        <v>10.761174490368418</v>
      </c>
      <c r="AF500" s="10">
        <f t="shared" si="326"/>
        <v>0.5624687818967411</v>
      </c>
      <c r="AG500" s="10">
        <f t="shared" si="350"/>
        <v>-5.9709862245519769</v>
      </c>
      <c r="AH500" s="10"/>
      <c r="AI500" s="10">
        <f t="shared" si="360"/>
        <v>-1.2624012356680314</v>
      </c>
      <c r="AJ500" s="10">
        <f t="shared" si="327"/>
        <v>5</v>
      </c>
      <c r="AK500" s="10">
        <f t="shared" si="328"/>
        <v>1</v>
      </c>
      <c r="AL500" s="10">
        <f t="shared" si="329"/>
        <v>2</v>
      </c>
      <c r="AM500" s="10">
        <f t="shared" si="330"/>
        <v>4</v>
      </c>
      <c r="AN500" s="10" t="str">
        <f t="shared" si="331"/>
        <v/>
      </c>
      <c r="AO500" s="10">
        <f t="shared" si="332"/>
        <v>3</v>
      </c>
      <c r="AP500" s="11" t="str">
        <f t="shared" si="363"/>
        <v>成長</v>
      </c>
      <c r="AQ500" s="11" t="str">
        <f t="shared" si="363"/>
        <v>コア</v>
      </c>
      <c r="AR500" s="11" t="str">
        <f t="shared" si="363"/>
        <v>市場P</v>
      </c>
      <c r="AS500" s="11" t="str">
        <f t="shared" si="363"/>
        <v>小型</v>
      </c>
      <c r="AT500" s="11" t="str">
        <f t="shared" si="363"/>
        <v>割安</v>
      </c>
      <c r="AU500" s="10">
        <f t="shared" si="351"/>
        <v>10.76</v>
      </c>
      <c r="AV500" s="10">
        <f t="shared" si="352"/>
        <v>0.56000000000000005</v>
      </c>
      <c r="AW500" s="10">
        <f t="shared" si="353"/>
        <v>-1.26</v>
      </c>
      <c r="AX500" s="10">
        <f t="shared" si="354"/>
        <v>-5.97</v>
      </c>
      <c r="AY500" s="10">
        <f t="shared" si="355"/>
        <v>-12.74</v>
      </c>
      <c r="AZ500" s="10">
        <f t="shared" si="333"/>
        <v>-5.1640646554594554</v>
      </c>
      <c r="BA500" s="10">
        <f t="shared" si="334"/>
        <v>-2.3511953833470711</v>
      </c>
      <c r="BB500" s="10">
        <f t="shared" si="335"/>
        <v>-2.9936105582905714</v>
      </c>
      <c r="BC500" s="10">
        <f t="shared" si="336"/>
        <v>-5.008682372935624</v>
      </c>
      <c r="BD500" s="10"/>
      <c r="BE500" s="10">
        <f t="shared" si="356"/>
        <v>-3.7123507499435271</v>
      </c>
      <c r="BF500" s="10">
        <f t="shared" si="337"/>
        <v>5</v>
      </c>
      <c r="BG500" s="10">
        <f t="shared" si="338"/>
        <v>1</v>
      </c>
      <c r="BH500" s="10">
        <f t="shared" si="339"/>
        <v>2</v>
      </c>
      <c r="BI500" s="10">
        <f t="shared" si="340"/>
        <v>4</v>
      </c>
      <c r="BJ500" s="10" t="str">
        <f t="shared" si="341"/>
        <v/>
      </c>
      <c r="BK500" s="10">
        <f t="shared" si="342"/>
        <v>3</v>
      </c>
      <c r="BL500" s="3" t="str">
        <f t="shared" si="362"/>
        <v>成長</v>
      </c>
      <c r="BM500" s="3" t="str">
        <f t="shared" si="362"/>
        <v>コア</v>
      </c>
      <c r="BN500" s="3" t="str">
        <f t="shared" si="362"/>
        <v>市場P</v>
      </c>
      <c r="BO500" s="3" t="str">
        <f t="shared" si="362"/>
        <v>小型</v>
      </c>
      <c r="BP500" s="3" t="str">
        <f t="shared" si="362"/>
        <v>割安</v>
      </c>
      <c r="BQ500" s="10">
        <f t="shared" si="343"/>
        <v>-2.35</v>
      </c>
      <c r="BR500" s="10">
        <f t="shared" si="344"/>
        <v>-2.99</v>
      </c>
      <c r="BS500" s="10">
        <f t="shared" si="345"/>
        <v>-3.71</v>
      </c>
      <c r="BT500" s="10">
        <f t="shared" si="346"/>
        <v>-5.01</v>
      </c>
      <c r="BU500" s="10">
        <f t="shared" si="347"/>
        <v>-5.16</v>
      </c>
    </row>
    <row r="501" spans="1:73" x14ac:dyDescent="0.2">
      <c r="A501" s="1">
        <v>202008</v>
      </c>
      <c r="B501" s="5">
        <v>639.9</v>
      </c>
      <c r="C501" s="1">
        <v>1206.5999999999999</v>
      </c>
      <c r="D501" s="1">
        <v>301.70999999999998</v>
      </c>
      <c r="E501" s="1">
        <v>609.77</v>
      </c>
      <c r="F501" s="5">
        <v>1102.02</v>
      </c>
      <c r="G501" s="5">
        <v>313.02</v>
      </c>
      <c r="H501" s="5">
        <v>496.46</v>
      </c>
      <c r="I501" s="1">
        <v>1008.85</v>
      </c>
      <c r="J501" s="5">
        <v>263.29000000000002</v>
      </c>
      <c r="K501" s="1">
        <v>843.8</v>
      </c>
      <c r="L501" s="1">
        <v>1118.8800000000001</v>
      </c>
      <c r="M501" s="1">
        <v>459.89</v>
      </c>
      <c r="N501" s="1">
        <v>843.44</v>
      </c>
      <c r="O501" s="1">
        <v>1265.1099999999999</v>
      </c>
      <c r="P501" s="1">
        <v>408.37</v>
      </c>
      <c r="Q501" s="5">
        <v>835.76</v>
      </c>
      <c r="R501" s="1">
        <v>1460.08</v>
      </c>
      <c r="S501" s="1">
        <v>331.38</v>
      </c>
      <c r="T501" s="1">
        <v>269.25</v>
      </c>
      <c r="U501" s="1">
        <v>350.62</v>
      </c>
      <c r="V501" s="1">
        <v>121.42</v>
      </c>
      <c r="W501" s="1">
        <v>324.97000000000003</v>
      </c>
      <c r="X501" s="1">
        <v>406.89</v>
      </c>
      <c r="Y501" s="1">
        <v>131.15</v>
      </c>
      <c r="Z501" s="5">
        <v>1792.35</v>
      </c>
      <c r="AA501" s="1">
        <v>1970.53</v>
      </c>
      <c r="AB501" s="1">
        <v>1512.69</v>
      </c>
      <c r="AC501" s="56">
        <f t="shared" si="323"/>
        <v>44044</v>
      </c>
      <c r="AD501" s="10">
        <f t="shared" si="324"/>
        <v>0.51808745462174066</v>
      </c>
      <c r="AE501" s="10">
        <f t="shared" si="325"/>
        <v>20.10590131225538</v>
      </c>
      <c r="AF501" s="10">
        <f t="shared" si="326"/>
        <v>11.371334993382231</v>
      </c>
      <c r="AG501" s="10">
        <f t="shared" si="350"/>
        <v>6.6387659015222145</v>
      </c>
      <c r="AH501" s="10"/>
      <c r="AI501" s="10">
        <f t="shared" si="360"/>
        <v>10.171679359752162</v>
      </c>
      <c r="AJ501" s="10">
        <f t="shared" si="327"/>
        <v>5</v>
      </c>
      <c r="AK501" s="10">
        <f t="shared" si="328"/>
        <v>1</v>
      </c>
      <c r="AL501" s="10">
        <f t="shared" si="329"/>
        <v>2</v>
      </c>
      <c r="AM501" s="10">
        <f t="shared" si="330"/>
        <v>4</v>
      </c>
      <c r="AN501" s="10" t="str">
        <f t="shared" si="331"/>
        <v/>
      </c>
      <c r="AO501" s="10">
        <f t="shared" si="332"/>
        <v>3</v>
      </c>
      <c r="AP501" s="11" t="str">
        <f t="shared" si="363"/>
        <v>成長</v>
      </c>
      <c r="AQ501" s="11" t="str">
        <f t="shared" si="363"/>
        <v>コア</v>
      </c>
      <c r="AR501" s="11" t="str">
        <f t="shared" si="363"/>
        <v>市場P</v>
      </c>
      <c r="AS501" s="11" t="str">
        <f t="shared" si="363"/>
        <v>小型</v>
      </c>
      <c r="AT501" s="11" t="str">
        <f t="shared" si="363"/>
        <v>割安</v>
      </c>
      <c r="AU501" s="10">
        <f t="shared" si="351"/>
        <v>20.11</v>
      </c>
      <c r="AV501" s="10">
        <f t="shared" si="352"/>
        <v>11.37</v>
      </c>
      <c r="AW501" s="10">
        <f t="shared" si="353"/>
        <v>10.17</v>
      </c>
      <c r="AX501" s="10">
        <f t="shared" si="354"/>
        <v>6.64</v>
      </c>
      <c r="AY501" s="10">
        <f t="shared" si="355"/>
        <v>0.52</v>
      </c>
      <c r="AZ501" s="10">
        <f t="shared" si="333"/>
        <v>10.552451270527573</v>
      </c>
      <c r="BA501" s="10">
        <f t="shared" si="334"/>
        <v>5.7071457517222646</v>
      </c>
      <c r="BB501" s="10">
        <f t="shared" si="335"/>
        <v>7.2128881786377441</v>
      </c>
      <c r="BC501" s="10">
        <f t="shared" si="336"/>
        <v>8.3545091531400661</v>
      </c>
      <c r="BD501" s="10"/>
      <c r="BE501" s="10">
        <f t="shared" si="356"/>
        <v>7.839716013357001</v>
      </c>
      <c r="BF501" s="10">
        <f t="shared" si="337"/>
        <v>1</v>
      </c>
      <c r="BG501" s="10">
        <f t="shared" si="338"/>
        <v>5</v>
      </c>
      <c r="BH501" s="10">
        <f t="shared" si="339"/>
        <v>4</v>
      </c>
      <c r="BI501" s="10">
        <f t="shared" si="340"/>
        <v>2</v>
      </c>
      <c r="BJ501" s="10" t="str">
        <f t="shared" si="341"/>
        <v/>
      </c>
      <c r="BK501" s="10">
        <f t="shared" si="342"/>
        <v>3</v>
      </c>
      <c r="BL501" s="3" t="str">
        <f t="shared" si="362"/>
        <v>割安</v>
      </c>
      <c r="BM501" s="3" t="str">
        <f t="shared" si="362"/>
        <v>小型</v>
      </c>
      <c r="BN501" s="3" t="str">
        <f t="shared" si="362"/>
        <v>市場P</v>
      </c>
      <c r="BO501" s="3" t="str">
        <f t="shared" si="362"/>
        <v>コア</v>
      </c>
      <c r="BP501" s="3" t="str">
        <f t="shared" si="362"/>
        <v>成長</v>
      </c>
      <c r="BQ501" s="10">
        <f t="shared" si="343"/>
        <v>10.55</v>
      </c>
      <c r="BR501" s="10">
        <f t="shared" si="344"/>
        <v>8.35</v>
      </c>
      <c r="BS501" s="10">
        <f t="shared" si="345"/>
        <v>7.84</v>
      </c>
      <c r="BT501" s="10">
        <f t="shared" si="346"/>
        <v>7.21</v>
      </c>
      <c r="BU501" s="10">
        <f t="shared" si="347"/>
        <v>5.71</v>
      </c>
    </row>
    <row r="502" spans="1:73" x14ac:dyDescent="0.2">
      <c r="A502" s="1">
        <v>202009</v>
      </c>
      <c r="B502" s="5">
        <v>647.05999999999995</v>
      </c>
      <c r="C502" s="1">
        <v>1190.9100000000001</v>
      </c>
      <c r="D502" s="1">
        <v>311.14</v>
      </c>
      <c r="E502" s="1">
        <v>613.47</v>
      </c>
      <c r="F502" s="5">
        <v>1076.22</v>
      </c>
      <c r="G502" s="5">
        <v>321.95</v>
      </c>
      <c r="H502" s="5">
        <v>495.25</v>
      </c>
      <c r="I502" s="1">
        <v>977.22</v>
      </c>
      <c r="J502" s="5">
        <v>268.79000000000002</v>
      </c>
      <c r="K502" s="1">
        <v>860.4</v>
      </c>
      <c r="L502" s="1">
        <v>1108.18</v>
      </c>
      <c r="M502" s="1">
        <v>478.25</v>
      </c>
      <c r="N502" s="1">
        <v>865.74</v>
      </c>
      <c r="O502" s="1">
        <v>1273.8599999999999</v>
      </c>
      <c r="P502" s="1">
        <v>425.98</v>
      </c>
      <c r="Q502" s="5">
        <v>871.12</v>
      </c>
      <c r="R502" s="1">
        <v>1509.89</v>
      </c>
      <c r="S502" s="1">
        <v>349.17</v>
      </c>
      <c r="T502" s="1">
        <v>279.44</v>
      </c>
      <c r="U502" s="1">
        <v>360.52</v>
      </c>
      <c r="V502" s="1">
        <v>127.52</v>
      </c>
      <c r="W502" s="1">
        <v>341.5</v>
      </c>
      <c r="X502" s="1">
        <v>424.95</v>
      </c>
      <c r="Y502" s="1">
        <v>139.16999999999999</v>
      </c>
      <c r="Z502" s="5">
        <v>1810.41</v>
      </c>
      <c r="AA502" s="1">
        <v>1940.45</v>
      </c>
      <c r="AB502" s="1">
        <v>1559.28</v>
      </c>
      <c r="AC502" s="56">
        <f t="shared" si="323"/>
        <v>44075</v>
      </c>
      <c r="AD502" s="10">
        <f t="shared" si="324"/>
        <v>-8.2256028925197011</v>
      </c>
      <c r="AE502" s="10">
        <f t="shared" si="325"/>
        <v>17.461417782480204</v>
      </c>
      <c r="AF502" s="10">
        <f t="shared" si="326"/>
        <v>5.2089308095936149</v>
      </c>
      <c r="AG502" s="10">
        <f t="shared" si="350"/>
        <v>5.2547636020927158</v>
      </c>
      <c r="AH502" s="10"/>
      <c r="AI502" s="10">
        <f t="shared" si="360"/>
        <v>5.0030449786851561</v>
      </c>
      <c r="AJ502" s="10">
        <f t="shared" si="327"/>
        <v>5</v>
      </c>
      <c r="AK502" s="10">
        <f t="shared" si="328"/>
        <v>1</v>
      </c>
      <c r="AL502" s="10">
        <f t="shared" si="329"/>
        <v>3</v>
      </c>
      <c r="AM502" s="10">
        <f t="shared" si="330"/>
        <v>2</v>
      </c>
      <c r="AN502" s="10" t="str">
        <f t="shared" si="331"/>
        <v/>
      </c>
      <c r="AO502" s="10">
        <f t="shared" si="332"/>
        <v>4</v>
      </c>
      <c r="AP502" s="11" t="str">
        <f t="shared" si="363"/>
        <v>成長</v>
      </c>
      <c r="AQ502" s="11" t="str">
        <f t="shared" si="363"/>
        <v>小型</v>
      </c>
      <c r="AR502" s="11" t="str">
        <f t="shared" si="363"/>
        <v>コア</v>
      </c>
      <c r="AS502" s="11" t="str">
        <f t="shared" si="363"/>
        <v>市場P</v>
      </c>
      <c r="AT502" s="11" t="str">
        <f t="shared" si="363"/>
        <v>割安</v>
      </c>
      <c r="AU502" s="10">
        <f t="shared" si="351"/>
        <v>17.46</v>
      </c>
      <c r="AV502" s="10">
        <f t="shared" si="352"/>
        <v>5.25</v>
      </c>
      <c r="AW502" s="10">
        <f t="shared" si="353"/>
        <v>5.21</v>
      </c>
      <c r="AX502" s="10">
        <f t="shared" si="354"/>
        <v>5</v>
      </c>
      <c r="AY502" s="10">
        <f t="shared" si="355"/>
        <v>-8.23</v>
      </c>
      <c r="AZ502" s="10">
        <f t="shared" si="333"/>
        <v>-2.341155332934064</v>
      </c>
      <c r="BA502" s="10">
        <f t="shared" si="334"/>
        <v>2.8528528528528607</v>
      </c>
      <c r="BB502" s="10">
        <f t="shared" si="335"/>
        <v>-0.2437255770857627</v>
      </c>
      <c r="BC502" s="10">
        <f t="shared" si="336"/>
        <v>4.2308796783765645</v>
      </c>
      <c r="BD502" s="10"/>
      <c r="BE502" s="10">
        <f t="shared" si="356"/>
        <v>1.0076157000585839</v>
      </c>
      <c r="BF502" s="10">
        <f t="shared" si="337"/>
        <v>5</v>
      </c>
      <c r="BG502" s="10">
        <f t="shared" si="338"/>
        <v>2</v>
      </c>
      <c r="BH502" s="10">
        <f t="shared" si="339"/>
        <v>4</v>
      </c>
      <c r="BI502" s="10">
        <f t="shared" si="340"/>
        <v>1</v>
      </c>
      <c r="BJ502" s="10" t="str">
        <f t="shared" si="341"/>
        <v/>
      </c>
      <c r="BK502" s="10">
        <f t="shared" si="342"/>
        <v>3</v>
      </c>
      <c r="BL502" s="3" t="str">
        <f t="shared" si="362"/>
        <v>小型</v>
      </c>
      <c r="BM502" s="3" t="str">
        <f t="shared" si="362"/>
        <v>成長</v>
      </c>
      <c r="BN502" s="3" t="str">
        <f t="shared" si="362"/>
        <v>市場P</v>
      </c>
      <c r="BO502" s="3" t="str">
        <f t="shared" si="362"/>
        <v>コア</v>
      </c>
      <c r="BP502" s="3" t="str">
        <f t="shared" si="362"/>
        <v>割安</v>
      </c>
      <c r="BQ502" s="10">
        <f t="shared" si="343"/>
        <v>4.2300000000000004</v>
      </c>
      <c r="BR502" s="10">
        <f t="shared" si="344"/>
        <v>2.85</v>
      </c>
      <c r="BS502" s="10">
        <f t="shared" si="345"/>
        <v>1.01</v>
      </c>
      <c r="BT502" s="10">
        <f t="shared" si="346"/>
        <v>-0.24</v>
      </c>
      <c r="BU502" s="10">
        <f t="shared" si="347"/>
        <v>-2.34</v>
      </c>
    </row>
    <row r="503" spans="1:73" x14ac:dyDescent="0.2">
      <c r="A503" s="1">
        <v>202010</v>
      </c>
      <c r="B503" s="5">
        <v>629.76</v>
      </c>
      <c r="C503" s="1">
        <v>1155.6199999999999</v>
      </c>
      <c r="D503" s="1">
        <v>303.54000000000002</v>
      </c>
      <c r="E503" s="1">
        <v>598.23</v>
      </c>
      <c r="F503" s="5">
        <v>1045.53</v>
      </c>
      <c r="G503" s="5">
        <v>314.81</v>
      </c>
      <c r="H503" s="5">
        <v>485.88</v>
      </c>
      <c r="I503" s="1">
        <v>957.06</v>
      </c>
      <c r="J503" s="5">
        <v>264.06</v>
      </c>
      <c r="K503" s="1">
        <v>831.08</v>
      </c>
      <c r="L503" s="1">
        <v>1061.71</v>
      </c>
      <c r="M503" s="1">
        <v>464.44</v>
      </c>
      <c r="N503" s="1">
        <v>835.25</v>
      </c>
      <c r="O503" s="1">
        <v>1224.19</v>
      </c>
      <c r="P503" s="1">
        <v>412.29</v>
      </c>
      <c r="Q503" s="5">
        <v>838.16</v>
      </c>
      <c r="R503" s="1">
        <v>1458.13</v>
      </c>
      <c r="S503" s="1">
        <v>334.26</v>
      </c>
      <c r="T503" s="1">
        <v>268.39999999999998</v>
      </c>
      <c r="U503" s="1">
        <v>348.36</v>
      </c>
      <c r="V503" s="1">
        <v>121.55</v>
      </c>
      <c r="W503" s="1">
        <v>329.64</v>
      </c>
      <c r="X503" s="1">
        <v>409.96</v>
      </c>
      <c r="Y503" s="1">
        <v>134.46</v>
      </c>
      <c r="Z503" s="5">
        <v>1762.9</v>
      </c>
      <c r="AA503" s="1">
        <v>1884.07</v>
      </c>
      <c r="AB503" s="1">
        <v>1521.77</v>
      </c>
      <c r="AC503" s="56">
        <f t="shared" si="323"/>
        <v>44105</v>
      </c>
      <c r="AD503" s="10">
        <f t="shared" si="324"/>
        <v>-14.587860468915936</v>
      </c>
      <c r="AE503" s="10">
        <f t="shared" si="325"/>
        <v>9.1006757927568849</v>
      </c>
      <c r="AF503" s="10">
        <f t="shared" si="326"/>
        <v>-1.5221224589067495</v>
      </c>
      <c r="AG503" s="10">
        <f t="shared" si="350"/>
        <v>-4.5397599143527483</v>
      </c>
      <c r="AH503" s="10"/>
      <c r="AI503" s="10">
        <f t="shared" si="360"/>
        <v>-2.6178126156582548</v>
      </c>
      <c r="AJ503" s="10">
        <f t="shared" si="327"/>
        <v>5</v>
      </c>
      <c r="AK503" s="10">
        <f t="shared" si="328"/>
        <v>1</v>
      </c>
      <c r="AL503" s="10">
        <f t="shared" si="329"/>
        <v>2</v>
      </c>
      <c r="AM503" s="10">
        <f t="shared" si="330"/>
        <v>4</v>
      </c>
      <c r="AN503" s="10" t="str">
        <f t="shared" si="331"/>
        <v/>
      </c>
      <c r="AO503" s="10">
        <f t="shared" si="332"/>
        <v>3</v>
      </c>
      <c r="AP503" s="11" t="str">
        <f t="shared" si="363"/>
        <v>成長</v>
      </c>
      <c r="AQ503" s="11" t="str">
        <f t="shared" si="363"/>
        <v>コア</v>
      </c>
      <c r="AR503" s="11" t="str">
        <f t="shared" si="363"/>
        <v>市場P</v>
      </c>
      <c r="AS503" s="11" t="str">
        <f t="shared" si="363"/>
        <v>小型</v>
      </c>
      <c r="AT503" s="11" t="str">
        <f t="shared" si="363"/>
        <v>割安</v>
      </c>
      <c r="AU503" s="10">
        <f t="shared" si="351"/>
        <v>9.1</v>
      </c>
      <c r="AV503" s="10">
        <f t="shared" si="352"/>
        <v>-1.52</v>
      </c>
      <c r="AW503" s="10">
        <f t="shared" si="353"/>
        <v>-2.62</v>
      </c>
      <c r="AX503" s="10">
        <f t="shared" si="354"/>
        <v>-4.54</v>
      </c>
      <c r="AY503" s="10">
        <f t="shared" si="355"/>
        <v>-14.59</v>
      </c>
      <c r="AZ503" s="10">
        <f t="shared" si="333"/>
        <v>-2.8516474326810592</v>
      </c>
      <c r="BA503" s="10">
        <f t="shared" si="334"/>
        <v>-2.2177356732411835</v>
      </c>
      <c r="BB503" s="10">
        <f t="shared" si="335"/>
        <v>-1.891973750630993</v>
      </c>
      <c r="BC503" s="10">
        <f t="shared" si="336"/>
        <v>-3.7836348608687675</v>
      </c>
      <c r="BD503" s="10"/>
      <c r="BE503" s="10">
        <f t="shared" si="356"/>
        <v>-2.6242674311343861</v>
      </c>
      <c r="BF503" s="10">
        <f t="shared" si="337"/>
        <v>4</v>
      </c>
      <c r="BG503" s="10">
        <f t="shared" si="338"/>
        <v>2</v>
      </c>
      <c r="BH503" s="10">
        <f t="shared" si="339"/>
        <v>1</v>
      </c>
      <c r="BI503" s="10">
        <f t="shared" si="340"/>
        <v>5</v>
      </c>
      <c r="BJ503" s="10" t="str">
        <f t="shared" si="341"/>
        <v/>
      </c>
      <c r="BK503" s="10">
        <f t="shared" si="342"/>
        <v>3</v>
      </c>
      <c r="BL503" s="3" t="str">
        <f t="shared" si="362"/>
        <v>コア</v>
      </c>
      <c r="BM503" s="3" t="str">
        <f t="shared" si="362"/>
        <v>成長</v>
      </c>
      <c r="BN503" s="3" t="str">
        <f t="shared" si="362"/>
        <v>市場P</v>
      </c>
      <c r="BO503" s="3" t="str">
        <f t="shared" si="362"/>
        <v>割安</v>
      </c>
      <c r="BP503" s="3" t="str">
        <f t="shared" si="362"/>
        <v>小型</v>
      </c>
      <c r="BQ503" s="10">
        <f t="shared" si="343"/>
        <v>-1.89</v>
      </c>
      <c r="BR503" s="10">
        <f t="shared" si="344"/>
        <v>-2.2200000000000002</v>
      </c>
      <c r="BS503" s="10">
        <f t="shared" si="345"/>
        <v>-2.62</v>
      </c>
      <c r="BT503" s="10">
        <f t="shared" si="346"/>
        <v>-2.85</v>
      </c>
      <c r="BU503" s="10">
        <f t="shared" si="347"/>
        <v>-3.78</v>
      </c>
    </row>
    <row r="504" spans="1:73" x14ac:dyDescent="0.2">
      <c r="A504" s="1">
        <v>202011</v>
      </c>
      <c r="B504" s="5">
        <v>701.45</v>
      </c>
      <c r="C504" s="1">
        <v>1250.7</v>
      </c>
      <c r="D504" s="1">
        <v>348.06</v>
      </c>
      <c r="E504" s="1">
        <v>672.2</v>
      </c>
      <c r="F504" s="5">
        <v>1140.23</v>
      </c>
      <c r="G504" s="5">
        <v>363.61</v>
      </c>
      <c r="H504" s="5">
        <v>550.49</v>
      </c>
      <c r="I504" s="1">
        <v>1042.26</v>
      </c>
      <c r="J504" s="5">
        <v>308.76</v>
      </c>
      <c r="K504" s="1">
        <v>922.2</v>
      </c>
      <c r="L504" s="1">
        <v>1159.23</v>
      </c>
      <c r="M504" s="1">
        <v>526.39</v>
      </c>
      <c r="N504" s="1">
        <v>913.28</v>
      </c>
      <c r="O504" s="1">
        <v>1314.72</v>
      </c>
      <c r="P504" s="1">
        <v>461.83</v>
      </c>
      <c r="Q504" s="5">
        <v>884.56</v>
      </c>
      <c r="R504" s="1">
        <v>1525.77</v>
      </c>
      <c r="S504" s="1">
        <v>359.3</v>
      </c>
      <c r="T504" s="1">
        <v>284.07</v>
      </c>
      <c r="U504" s="1">
        <v>365.69</v>
      </c>
      <c r="V504" s="1">
        <v>130.80000000000001</v>
      </c>
      <c r="W504" s="1">
        <v>346.07</v>
      </c>
      <c r="X504" s="1">
        <v>426.77</v>
      </c>
      <c r="Y504" s="1">
        <v>144.22999999999999</v>
      </c>
      <c r="Z504" s="5">
        <v>1966.5</v>
      </c>
      <c r="AA504" s="1">
        <v>2041.58</v>
      </c>
      <c r="AB504" s="1">
        <v>1747.31</v>
      </c>
      <c r="AC504" s="56">
        <f t="shared" si="323"/>
        <v>44136</v>
      </c>
      <c r="AD504" s="10">
        <f t="shared" si="324"/>
        <v>-8.0896992559991503</v>
      </c>
      <c r="AE504" s="10">
        <f t="shared" si="325"/>
        <v>23.220034565725722</v>
      </c>
      <c r="AF504" s="10">
        <f t="shared" si="326"/>
        <v>9.7293095200127624</v>
      </c>
      <c r="AG504" s="10">
        <f t="shared" si="350"/>
        <v>-1.7853970509859707</v>
      </c>
      <c r="AH504" s="10"/>
      <c r="AI504" s="10">
        <f t="shared" si="360"/>
        <v>6.6165707036205612</v>
      </c>
      <c r="AJ504" s="10">
        <f t="shared" si="327"/>
        <v>5</v>
      </c>
      <c r="AK504" s="10">
        <f t="shared" si="328"/>
        <v>1</v>
      </c>
      <c r="AL504" s="10">
        <f t="shared" si="329"/>
        <v>2</v>
      </c>
      <c r="AM504" s="10">
        <f t="shared" si="330"/>
        <v>4</v>
      </c>
      <c r="AN504" s="10" t="str">
        <f t="shared" si="331"/>
        <v/>
      </c>
      <c r="AO504" s="10">
        <f t="shared" si="332"/>
        <v>3</v>
      </c>
      <c r="AP504" s="11" t="str">
        <f t="shared" si="363"/>
        <v>成長</v>
      </c>
      <c r="AQ504" s="11" t="str">
        <f t="shared" si="363"/>
        <v>コア</v>
      </c>
      <c r="AR504" s="11" t="str">
        <f t="shared" si="363"/>
        <v>市場P</v>
      </c>
      <c r="AS504" s="11" t="str">
        <f t="shared" si="363"/>
        <v>小型</v>
      </c>
      <c r="AT504" s="11" t="str">
        <f t="shared" si="363"/>
        <v>割安</v>
      </c>
      <c r="AU504" s="10">
        <f t="shared" si="351"/>
        <v>23.22</v>
      </c>
      <c r="AV504" s="10">
        <f t="shared" si="352"/>
        <v>9.73</v>
      </c>
      <c r="AW504" s="10">
        <f t="shared" si="353"/>
        <v>6.62</v>
      </c>
      <c r="AX504" s="10">
        <f t="shared" si="354"/>
        <v>-1.79</v>
      </c>
      <c r="AY504" s="10">
        <f t="shared" si="355"/>
        <v>-8.09</v>
      </c>
      <c r="AZ504" s="10">
        <f t="shared" si="333"/>
        <v>9.0576071466146324</v>
      </c>
      <c r="BA504" s="10">
        <f t="shared" si="334"/>
        <v>15.501413551030785</v>
      </c>
      <c r="BB504" s="10">
        <f t="shared" si="335"/>
        <v>13.297522021898423</v>
      </c>
      <c r="BC504" s="10">
        <f t="shared" si="336"/>
        <v>5.5359358595017616</v>
      </c>
      <c r="BD504" s="10"/>
      <c r="BE504" s="10">
        <f t="shared" si="356"/>
        <v>11.549151965511362</v>
      </c>
      <c r="BF504" s="10">
        <f t="shared" si="337"/>
        <v>4</v>
      </c>
      <c r="BG504" s="10">
        <f t="shared" si="338"/>
        <v>1</v>
      </c>
      <c r="BH504" s="10">
        <f t="shared" si="339"/>
        <v>2</v>
      </c>
      <c r="BI504" s="10">
        <f t="shared" si="340"/>
        <v>5</v>
      </c>
      <c r="BJ504" s="10" t="str">
        <f t="shared" si="341"/>
        <v/>
      </c>
      <c r="BK504" s="10">
        <f t="shared" si="342"/>
        <v>3</v>
      </c>
      <c r="BL504" s="3" t="str">
        <f t="shared" ref="BL504:BP513" si="364">INDEX($BF$12:$BK$12,MATCH(BL$12,$BF504:$BK504,0))</f>
        <v>成長</v>
      </c>
      <c r="BM504" s="3" t="str">
        <f t="shared" si="364"/>
        <v>コア</v>
      </c>
      <c r="BN504" s="3" t="str">
        <f t="shared" si="364"/>
        <v>市場P</v>
      </c>
      <c r="BO504" s="3" t="str">
        <f t="shared" si="364"/>
        <v>割安</v>
      </c>
      <c r="BP504" s="3" t="str">
        <f t="shared" si="364"/>
        <v>小型</v>
      </c>
      <c r="BQ504" s="10">
        <f t="shared" si="343"/>
        <v>15.5</v>
      </c>
      <c r="BR504" s="10">
        <f t="shared" si="344"/>
        <v>13.3</v>
      </c>
      <c r="BS504" s="10">
        <f t="shared" si="345"/>
        <v>11.55</v>
      </c>
      <c r="BT504" s="10">
        <f t="shared" si="346"/>
        <v>9.06</v>
      </c>
      <c r="BU504" s="10">
        <f t="shared" si="347"/>
        <v>5.54</v>
      </c>
    </row>
    <row r="505" spans="1:73" x14ac:dyDescent="0.2">
      <c r="A505" s="1">
        <v>202012</v>
      </c>
      <c r="B505" s="5">
        <v>722.11</v>
      </c>
      <c r="C505" s="1">
        <v>1302.26</v>
      </c>
      <c r="D505" s="1">
        <v>354.3</v>
      </c>
      <c r="E505" s="1">
        <v>692.23</v>
      </c>
      <c r="F505" s="5">
        <v>1187.79</v>
      </c>
      <c r="G505" s="5">
        <v>370.66</v>
      </c>
      <c r="H505" s="5">
        <v>571.73</v>
      </c>
      <c r="I505" s="1">
        <v>1094.73</v>
      </c>
      <c r="J505" s="5">
        <v>317.87</v>
      </c>
      <c r="K505" s="1">
        <v>938.41</v>
      </c>
      <c r="L505" s="1">
        <v>1195.7</v>
      </c>
      <c r="M505" s="1">
        <v>527.98</v>
      </c>
      <c r="N505" s="1">
        <v>931.75</v>
      </c>
      <c r="O505" s="1">
        <v>1359.38</v>
      </c>
      <c r="P505" s="1">
        <v>463.26</v>
      </c>
      <c r="Q505" s="5">
        <v>908.67</v>
      </c>
      <c r="R505" s="1">
        <v>1585.4</v>
      </c>
      <c r="S505" s="1">
        <v>360.51</v>
      </c>
      <c r="T505" s="1">
        <v>292.64</v>
      </c>
      <c r="U505" s="1">
        <v>381.53</v>
      </c>
      <c r="V505" s="1">
        <v>131.47999999999999</v>
      </c>
      <c r="W505" s="1">
        <v>353.59</v>
      </c>
      <c r="X505" s="1">
        <v>440.22</v>
      </c>
      <c r="Y505" s="1">
        <v>144.13</v>
      </c>
      <c r="Z505" s="5">
        <v>2025.08</v>
      </c>
      <c r="AA505" s="1">
        <v>2126.85</v>
      </c>
      <c r="AB505" s="1">
        <v>1779.24</v>
      </c>
      <c r="AC505" s="56">
        <f t="shared" si="323"/>
        <v>44166</v>
      </c>
      <c r="AD505" s="10">
        <f t="shared" si="324"/>
        <v>-5.5630644956112469</v>
      </c>
      <c r="AE505" s="10">
        <f t="shared" si="325"/>
        <v>23.656380316930779</v>
      </c>
      <c r="AF505" s="10">
        <f t="shared" si="326"/>
        <v>12.002899345688212</v>
      </c>
      <c r="AG505" s="10">
        <f t="shared" si="350"/>
        <v>-0.62446685185590933</v>
      </c>
      <c r="AH505" s="10"/>
      <c r="AI505" s="10">
        <f t="shared" si="360"/>
        <v>8.2155033291652089</v>
      </c>
      <c r="AJ505" s="10">
        <f t="shared" si="327"/>
        <v>5</v>
      </c>
      <c r="AK505" s="10">
        <f t="shared" si="328"/>
        <v>1</v>
      </c>
      <c r="AL505" s="10">
        <f t="shared" si="329"/>
        <v>2</v>
      </c>
      <c r="AM505" s="10">
        <f t="shared" si="330"/>
        <v>4</v>
      </c>
      <c r="AN505" s="10" t="str">
        <f t="shared" si="331"/>
        <v/>
      </c>
      <c r="AO505" s="10">
        <f t="shared" si="332"/>
        <v>3</v>
      </c>
      <c r="AP505" s="11" t="str">
        <f t="shared" ref="AP505:AT514" si="365">INDEX($AJ$12:$AO$12,MATCH(AP$12,$AJ505:$AO505,0))</f>
        <v>成長</v>
      </c>
      <c r="AQ505" s="11" t="str">
        <f t="shared" si="365"/>
        <v>コア</v>
      </c>
      <c r="AR505" s="11" t="str">
        <f t="shared" si="365"/>
        <v>市場P</v>
      </c>
      <c r="AS505" s="11" t="str">
        <f t="shared" si="365"/>
        <v>小型</v>
      </c>
      <c r="AT505" s="11" t="str">
        <f t="shared" si="365"/>
        <v>割安</v>
      </c>
      <c r="AU505" s="10">
        <f t="shared" si="351"/>
        <v>23.66</v>
      </c>
      <c r="AV505" s="10">
        <f t="shared" si="352"/>
        <v>12</v>
      </c>
      <c r="AW505" s="10">
        <f t="shared" si="353"/>
        <v>8.2200000000000006</v>
      </c>
      <c r="AX505" s="10">
        <f t="shared" si="354"/>
        <v>-0.62</v>
      </c>
      <c r="AY505" s="10">
        <f t="shared" si="355"/>
        <v>-5.56</v>
      </c>
      <c r="AZ505" s="10">
        <f t="shared" si="333"/>
        <v>4.1710882892048051</v>
      </c>
      <c r="BA505" s="10">
        <f t="shared" si="334"/>
        <v>1.9388905695662872</v>
      </c>
      <c r="BB505" s="10">
        <f t="shared" si="335"/>
        <v>3.8583807153626859</v>
      </c>
      <c r="BC505" s="10">
        <f t="shared" si="336"/>
        <v>2.7256489101926462</v>
      </c>
      <c r="BD505" s="10"/>
      <c r="BE505" s="10">
        <f t="shared" si="356"/>
        <v>2.9788965166539505</v>
      </c>
      <c r="BF505" s="10">
        <f t="shared" si="337"/>
        <v>1</v>
      </c>
      <c r="BG505" s="10">
        <f t="shared" si="338"/>
        <v>5</v>
      </c>
      <c r="BH505" s="10">
        <f t="shared" si="339"/>
        <v>2</v>
      </c>
      <c r="BI505" s="10">
        <f t="shared" si="340"/>
        <v>4</v>
      </c>
      <c r="BJ505" s="10" t="str">
        <f t="shared" si="341"/>
        <v/>
      </c>
      <c r="BK505" s="10">
        <f t="shared" si="342"/>
        <v>3</v>
      </c>
      <c r="BL505" s="3" t="str">
        <f t="shared" si="364"/>
        <v>割安</v>
      </c>
      <c r="BM505" s="3" t="str">
        <f t="shared" si="364"/>
        <v>コア</v>
      </c>
      <c r="BN505" s="3" t="str">
        <f t="shared" si="364"/>
        <v>市場P</v>
      </c>
      <c r="BO505" s="3" t="str">
        <f t="shared" si="364"/>
        <v>小型</v>
      </c>
      <c r="BP505" s="3" t="str">
        <f t="shared" si="364"/>
        <v>成長</v>
      </c>
      <c r="BQ505" s="10">
        <f t="shared" si="343"/>
        <v>4.17</v>
      </c>
      <c r="BR505" s="10">
        <f t="shared" si="344"/>
        <v>3.86</v>
      </c>
      <c r="BS505" s="10">
        <f t="shared" si="345"/>
        <v>2.98</v>
      </c>
      <c r="BT505" s="10">
        <f t="shared" si="346"/>
        <v>2.73</v>
      </c>
      <c r="BU505" s="10">
        <f t="shared" si="347"/>
        <v>1.94</v>
      </c>
    </row>
    <row r="506" spans="1:73" x14ac:dyDescent="0.2">
      <c r="A506" s="1">
        <v>202101</v>
      </c>
      <c r="B506" s="5">
        <v>725.67</v>
      </c>
      <c r="C506" s="1">
        <v>1321.59</v>
      </c>
      <c r="D506" s="1">
        <v>352.52</v>
      </c>
      <c r="E506" s="1">
        <v>695.8</v>
      </c>
      <c r="F506" s="5">
        <v>1208</v>
      </c>
      <c r="G506" s="5">
        <v>368.62</v>
      </c>
      <c r="H506" s="5">
        <v>572.16999999999996</v>
      </c>
      <c r="I506" s="1">
        <v>1106.51</v>
      </c>
      <c r="J506" s="5">
        <v>315.62</v>
      </c>
      <c r="K506" s="1">
        <v>949.11</v>
      </c>
      <c r="L506" s="1">
        <v>1225.05</v>
      </c>
      <c r="M506" s="1">
        <v>526.46</v>
      </c>
      <c r="N506" s="1">
        <v>940.33</v>
      </c>
      <c r="O506" s="1">
        <v>1384.04</v>
      </c>
      <c r="P506" s="1">
        <v>462.18</v>
      </c>
      <c r="Q506" s="5">
        <v>911.82</v>
      </c>
      <c r="R506" s="1">
        <v>1593.61</v>
      </c>
      <c r="S506" s="1">
        <v>360.47</v>
      </c>
      <c r="T506" s="1">
        <v>293.67</v>
      </c>
      <c r="U506" s="1">
        <v>384.29</v>
      </c>
      <c r="V506" s="1">
        <v>130.97</v>
      </c>
      <c r="W506" s="1">
        <v>354.8</v>
      </c>
      <c r="X506" s="1">
        <v>440.86</v>
      </c>
      <c r="Y506" s="1">
        <v>145.29</v>
      </c>
      <c r="Z506" s="5">
        <v>2035.29</v>
      </c>
      <c r="AA506" s="1">
        <v>2159.56</v>
      </c>
      <c r="AB506" s="1">
        <v>1770.05</v>
      </c>
      <c r="AC506" s="56">
        <f t="shared" si="323"/>
        <v>44197</v>
      </c>
      <c r="AD506" s="10">
        <f t="shared" si="324"/>
        <v>-1.1513252105034844</v>
      </c>
      <c r="AE506" s="10">
        <f t="shared" si="325"/>
        <v>23.876734885909201</v>
      </c>
      <c r="AF506" s="10">
        <f t="shared" si="326"/>
        <v>12.938691721605933</v>
      </c>
      <c r="AG506" s="10">
        <f t="shared" si="350"/>
        <v>4.4012915340401637</v>
      </c>
      <c r="AH506" s="10"/>
      <c r="AI506" s="10">
        <f t="shared" si="360"/>
        <v>11.078426021939647</v>
      </c>
      <c r="AJ506" s="10">
        <f t="shared" si="327"/>
        <v>5</v>
      </c>
      <c r="AK506" s="10">
        <f t="shared" si="328"/>
        <v>1</v>
      </c>
      <c r="AL506" s="10">
        <f t="shared" si="329"/>
        <v>2</v>
      </c>
      <c r="AM506" s="10">
        <f t="shared" si="330"/>
        <v>4</v>
      </c>
      <c r="AN506" s="10" t="str">
        <f t="shared" si="331"/>
        <v/>
      </c>
      <c r="AO506" s="10">
        <f t="shared" si="332"/>
        <v>3</v>
      </c>
      <c r="AP506" s="11" t="str">
        <f t="shared" si="365"/>
        <v>成長</v>
      </c>
      <c r="AQ506" s="11" t="str">
        <f t="shared" si="365"/>
        <v>コア</v>
      </c>
      <c r="AR506" s="11" t="str">
        <f t="shared" si="365"/>
        <v>市場P</v>
      </c>
      <c r="AS506" s="11" t="str">
        <f t="shared" si="365"/>
        <v>小型</v>
      </c>
      <c r="AT506" s="11" t="str">
        <f t="shared" si="365"/>
        <v>割安</v>
      </c>
      <c r="AU506" s="10">
        <f t="shared" si="351"/>
        <v>23.88</v>
      </c>
      <c r="AV506" s="10">
        <f t="shared" si="352"/>
        <v>12.94</v>
      </c>
      <c r="AW506" s="10">
        <f t="shared" si="353"/>
        <v>11.08</v>
      </c>
      <c r="AX506" s="10">
        <f t="shared" si="354"/>
        <v>4.4000000000000004</v>
      </c>
      <c r="AY506" s="10">
        <f t="shared" si="355"/>
        <v>-1.1499999999999999</v>
      </c>
      <c r="AZ506" s="10">
        <f t="shared" si="333"/>
        <v>1.7014792177068472</v>
      </c>
      <c r="BA506" s="10">
        <f t="shared" si="334"/>
        <v>-0.55036961096422976</v>
      </c>
      <c r="BB506" s="10">
        <f t="shared" si="335"/>
        <v>7.6959403914433899E-2</v>
      </c>
      <c r="BC506" s="10">
        <f t="shared" si="336"/>
        <v>0.34666050381326752</v>
      </c>
      <c r="BD506" s="10"/>
      <c r="BE506" s="10">
        <f t="shared" si="356"/>
        <v>0.50417761273628958</v>
      </c>
      <c r="BF506" s="10">
        <f t="shared" si="337"/>
        <v>1</v>
      </c>
      <c r="BG506" s="10">
        <f t="shared" si="338"/>
        <v>5</v>
      </c>
      <c r="BH506" s="10">
        <f t="shared" si="339"/>
        <v>4</v>
      </c>
      <c r="BI506" s="10">
        <f t="shared" si="340"/>
        <v>3</v>
      </c>
      <c r="BJ506" s="10" t="str">
        <f t="shared" si="341"/>
        <v/>
      </c>
      <c r="BK506" s="10">
        <f t="shared" si="342"/>
        <v>2</v>
      </c>
      <c r="BL506" s="3" t="str">
        <f t="shared" si="364"/>
        <v>割安</v>
      </c>
      <c r="BM506" s="3" t="str">
        <f t="shared" si="364"/>
        <v>市場P</v>
      </c>
      <c r="BN506" s="3" t="str">
        <f t="shared" si="364"/>
        <v>小型</v>
      </c>
      <c r="BO506" s="3" t="str">
        <f t="shared" si="364"/>
        <v>コア</v>
      </c>
      <c r="BP506" s="3" t="str">
        <f t="shared" si="364"/>
        <v>成長</v>
      </c>
      <c r="BQ506" s="10">
        <f t="shared" si="343"/>
        <v>1.7</v>
      </c>
      <c r="BR506" s="10">
        <f t="shared" si="344"/>
        <v>0.5</v>
      </c>
      <c r="BS506" s="10">
        <f t="shared" si="345"/>
        <v>0.35</v>
      </c>
      <c r="BT506" s="10">
        <f t="shared" si="346"/>
        <v>0.08</v>
      </c>
      <c r="BU506" s="10">
        <f t="shared" si="347"/>
        <v>-0.55000000000000004</v>
      </c>
    </row>
    <row r="507" spans="1:73" x14ac:dyDescent="0.2">
      <c r="A507" s="1">
        <v>202102</v>
      </c>
      <c r="B507" s="5">
        <v>748.25</v>
      </c>
      <c r="C507" s="1">
        <v>1405.21</v>
      </c>
      <c r="D507" s="1">
        <v>351.89</v>
      </c>
      <c r="E507" s="1">
        <v>718.39</v>
      </c>
      <c r="F507" s="5">
        <v>1291.29</v>
      </c>
      <c r="G507" s="5">
        <v>368.22</v>
      </c>
      <c r="H507" s="5">
        <v>596.95000000000005</v>
      </c>
      <c r="I507" s="1">
        <v>1193.6300000000001</v>
      </c>
      <c r="J507" s="5">
        <v>320.33999999999997</v>
      </c>
      <c r="K507" s="1">
        <v>965.44</v>
      </c>
      <c r="L507" s="1">
        <v>1295.29</v>
      </c>
      <c r="M507" s="1">
        <v>511.94</v>
      </c>
      <c r="N507" s="1">
        <v>957.88</v>
      </c>
      <c r="O507" s="1">
        <v>1454.49</v>
      </c>
      <c r="P507" s="1">
        <v>451.19</v>
      </c>
      <c r="Q507" s="5">
        <v>932.37</v>
      </c>
      <c r="R507" s="1">
        <v>1653.49</v>
      </c>
      <c r="S507" s="1">
        <v>357.23</v>
      </c>
      <c r="T507" s="1">
        <v>300.61</v>
      </c>
      <c r="U507" s="1">
        <v>402.05</v>
      </c>
      <c r="V507" s="1">
        <v>128.22</v>
      </c>
      <c r="W507" s="1">
        <v>362.05</v>
      </c>
      <c r="X507" s="1">
        <v>450.54</v>
      </c>
      <c r="Y507" s="1">
        <v>147.74</v>
      </c>
      <c r="Z507" s="5">
        <v>2099.37</v>
      </c>
      <c r="AA507" s="1">
        <v>2299.69</v>
      </c>
      <c r="AB507" s="1">
        <v>1766.27</v>
      </c>
      <c r="AC507" s="56">
        <f t="shared" si="323"/>
        <v>44228</v>
      </c>
      <c r="AD507" s="10">
        <f t="shared" si="324"/>
        <v>16.232953778297855</v>
      </c>
      <c r="AE507" s="10">
        <f t="shared" si="325"/>
        <v>37.66777582532621</v>
      </c>
      <c r="AF507" s="10">
        <f t="shared" si="326"/>
        <v>28.88356327050543</v>
      </c>
      <c r="AG507" s="10">
        <f t="shared" si="350"/>
        <v>23.257627835651196</v>
      </c>
      <c r="AH507" s="10"/>
      <c r="AI507" s="10">
        <f t="shared" si="360"/>
        <v>27.374271170192756</v>
      </c>
      <c r="AJ507" s="10">
        <f t="shared" si="327"/>
        <v>5</v>
      </c>
      <c r="AK507" s="10">
        <f t="shared" si="328"/>
        <v>1</v>
      </c>
      <c r="AL507" s="10">
        <f t="shared" si="329"/>
        <v>2</v>
      </c>
      <c r="AM507" s="10">
        <f t="shared" si="330"/>
        <v>4</v>
      </c>
      <c r="AN507" s="10" t="str">
        <f t="shared" si="331"/>
        <v/>
      </c>
      <c r="AO507" s="10">
        <f t="shared" si="332"/>
        <v>3</v>
      </c>
      <c r="AP507" s="11" t="str">
        <f t="shared" si="365"/>
        <v>成長</v>
      </c>
      <c r="AQ507" s="11" t="str">
        <f t="shared" si="365"/>
        <v>コア</v>
      </c>
      <c r="AR507" s="11" t="str">
        <f t="shared" si="365"/>
        <v>市場P</v>
      </c>
      <c r="AS507" s="11" t="str">
        <f t="shared" si="365"/>
        <v>小型</v>
      </c>
      <c r="AT507" s="11" t="str">
        <f t="shared" si="365"/>
        <v>割安</v>
      </c>
      <c r="AU507" s="10">
        <f t="shared" si="351"/>
        <v>37.67</v>
      </c>
      <c r="AV507" s="10">
        <f t="shared" si="352"/>
        <v>28.88</v>
      </c>
      <c r="AW507" s="10">
        <f t="shared" si="353"/>
        <v>27.37</v>
      </c>
      <c r="AX507" s="10">
        <f t="shared" si="354"/>
        <v>23.26</v>
      </c>
      <c r="AY507" s="10">
        <f t="shared" si="355"/>
        <v>16.23</v>
      </c>
      <c r="AZ507" s="10">
        <f t="shared" si="333"/>
        <v>6.8948675496688816</v>
      </c>
      <c r="BA507" s="10">
        <f t="shared" si="334"/>
        <v>-0.10851283164233783</v>
      </c>
      <c r="BB507" s="10">
        <f t="shared" si="335"/>
        <v>4.3308806823147084</v>
      </c>
      <c r="BC507" s="10">
        <f t="shared" si="336"/>
        <v>2.2537342896624235</v>
      </c>
      <c r="BD507" s="10"/>
      <c r="BE507" s="10">
        <f t="shared" si="356"/>
        <v>3.1484456760461521</v>
      </c>
      <c r="BF507" s="10">
        <f t="shared" si="337"/>
        <v>1</v>
      </c>
      <c r="BG507" s="10">
        <f t="shared" si="338"/>
        <v>5</v>
      </c>
      <c r="BH507" s="10">
        <f t="shared" si="339"/>
        <v>2</v>
      </c>
      <c r="BI507" s="10">
        <f t="shared" si="340"/>
        <v>4</v>
      </c>
      <c r="BJ507" s="10" t="str">
        <f t="shared" si="341"/>
        <v/>
      </c>
      <c r="BK507" s="10">
        <f t="shared" si="342"/>
        <v>3</v>
      </c>
      <c r="BL507" s="3" t="str">
        <f t="shared" si="364"/>
        <v>割安</v>
      </c>
      <c r="BM507" s="3" t="str">
        <f t="shared" si="364"/>
        <v>コア</v>
      </c>
      <c r="BN507" s="3" t="str">
        <f t="shared" si="364"/>
        <v>市場P</v>
      </c>
      <c r="BO507" s="3" t="str">
        <f t="shared" si="364"/>
        <v>小型</v>
      </c>
      <c r="BP507" s="3" t="str">
        <f t="shared" si="364"/>
        <v>成長</v>
      </c>
      <c r="BQ507" s="10">
        <f t="shared" si="343"/>
        <v>6.89</v>
      </c>
      <c r="BR507" s="10">
        <f t="shared" si="344"/>
        <v>4.33</v>
      </c>
      <c r="BS507" s="10">
        <f t="shared" si="345"/>
        <v>3.15</v>
      </c>
      <c r="BT507" s="10">
        <f t="shared" si="346"/>
        <v>2.25</v>
      </c>
      <c r="BU507" s="10">
        <f t="shared" si="347"/>
        <v>-0.11</v>
      </c>
    </row>
    <row r="508" spans="1:73" x14ac:dyDescent="0.2">
      <c r="A508" s="1">
        <v>202103</v>
      </c>
      <c r="B508" s="5">
        <v>789.32</v>
      </c>
      <c r="C508" s="1">
        <v>1516.19</v>
      </c>
      <c r="D508" s="1">
        <v>361.95</v>
      </c>
      <c r="E508" s="1">
        <v>755.48</v>
      </c>
      <c r="F508" s="5">
        <v>1391.41</v>
      </c>
      <c r="G508" s="5">
        <v>377.82</v>
      </c>
      <c r="H508" s="5">
        <v>620.85</v>
      </c>
      <c r="I508" s="1">
        <v>1278.92</v>
      </c>
      <c r="J508" s="5">
        <v>324.58</v>
      </c>
      <c r="K508" s="1">
        <v>1031.43</v>
      </c>
      <c r="L508" s="1">
        <v>1405.26</v>
      </c>
      <c r="M508" s="1">
        <v>536.62</v>
      </c>
      <c r="N508" s="1">
        <v>1025.3599999999999</v>
      </c>
      <c r="O508" s="1">
        <v>1578.34</v>
      </c>
      <c r="P508" s="1">
        <v>473.56</v>
      </c>
      <c r="Q508" s="5">
        <v>1003.23</v>
      </c>
      <c r="R508" s="1">
        <v>1795.17</v>
      </c>
      <c r="S508" s="1">
        <v>376.78</v>
      </c>
      <c r="T508" s="1">
        <v>325.2</v>
      </c>
      <c r="U508" s="1">
        <v>439.23</v>
      </c>
      <c r="V508" s="1">
        <v>135.81</v>
      </c>
      <c r="W508" s="1">
        <v>385.54</v>
      </c>
      <c r="X508" s="1">
        <v>483.47</v>
      </c>
      <c r="Y508" s="1">
        <v>154.46</v>
      </c>
      <c r="Z508" s="5">
        <v>2214.5100000000002</v>
      </c>
      <c r="AA508" s="1">
        <v>2482.58</v>
      </c>
      <c r="AB508" s="1">
        <v>1816.26</v>
      </c>
      <c r="AC508" s="56">
        <f t="shared" si="323"/>
        <v>44256</v>
      </c>
      <c r="AD508" s="10">
        <f t="shared" si="324"/>
        <v>41.710206035422217</v>
      </c>
      <c r="AE508" s="10">
        <f t="shared" si="325"/>
        <v>43.986280487804883</v>
      </c>
      <c r="AF508" s="10">
        <f t="shared" si="326"/>
        <v>44.390436764500677</v>
      </c>
      <c r="AG508" s="10">
        <f t="shared" si="350"/>
        <v>38.89958048929072</v>
      </c>
      <c r="AH508" s="10"/>
      <c r="AI508" s="10">
        <f t="shared" si="360"/>
        <v>43.381310335450543</v>
      </c>
      <c r="AJ508" s="10">
        <f t="shared" si="327"/>
        <v>4</v>
      </c>
      <c r="AK508" s="10">
        <f t="shared" si="328"/>
        <v>2</v>
      </c>
      <c r="AL508" s="10">
        <f t="shared" si="329"/>
        <v>1</v>
      </c>
      <c r="AM508" s="10">
        <f t="shared" si="330"/>
        <v>5</v>
      </c>
      <c r="AN508" s="10" t="str">
        <f t="shared" si="331"/>
        <v/>
      </c>
      <c r="AO508" s="10">
        <f t="shared" si="332"/>
        <v>3</v>
      </c>
      <c r="AP508" s="11" t="str">
        <f t="shared" si="365"/>
        <v>コア</v>
      </c>
      <c r="AQ508" s="11" t="str">
        <f t="shared" si="365"/>
        <v>成長</v>
      </c>
      <c r="AR508" s="11" t="str">
        <f t="shared" si="365"/>
        <v>市場P</v>
      </c>
      <c r="AS508" s="11" t="str">
        <f t="shared" si="365"/>
        <v>割安</v>
      </c>
      <c r="AT508" s="11" t="str">
        <f t="shared" si="365"/>
        <v>小型</v>
      </c>
      <c r="AU508" s="10">
        <f t="shared" si="351"/>
        <v>44.39</v>
      </c>
      <c r="AV508" s="10">
        <f t="shared" si="352"/>
        <v>43.99</v>
      </c>
      <c r="AW508" s="10">
        <f t="shared" si="353"/>
        <v>43.38</v>
      </c>
      <c r="AX508" s="10">
        <f t="shared" si="354"/>
        <v>41.71</v>
      </c>
      <c r="AY508" s="10">
        <f t="shared" si="355"/>
        <v>38.9</v>
      </c>
      <c r="AZ508" s="10">
        <f t="shared" si="333"/>
        <v>7.7534868232542742</v>
      </c>
      <c r="BA508" s="10">
        <f t="shared" si="334"/>
        <v>2.6071370376405278</v>
      </c>
      <c r="BB508" s="10">
        <f t="shared" si="335"/>
        <v>4.0036854007873268</v>
      </c>
      <c r="BC508" s="10">
        <f t="shared" si="336"/>
        <v>7.5999871295730159</v>
      </c>
      <c r="BD508" s="10"/>
      <c r="BE508" s="10">
        <f t="shared" si="356"/>
        <v>5.4845024936052367</v>
      </c>
      <c r="BF508" s="10">
        <f t="shared" si="337"/>
        <v>1</v>
      </c>
      <c r="BG508" s="10">
        <f t="shared" si="338"/>
        <v>5</v>
      </c>
      <c r="BH508" s="10">
        <f t="shared" si="339"/>
        <v>4</v>
      </c>
      <c r="BI508" s="10">
        <f t="shared" si="340"/>
        <v>2</v>
      </c>
      <c r="BJ508" s="10" t="str">
        <f t="shared" si="341"/>
        <v/>
      </c>
      <c r="BK508" s="10">
        <f t="shared" si="342"/>
        <v>3</v>
      </c>
      <c r="BL508" s="3" t="str">
        <f t="shared" si="364"/>
        <v>割安</v>
      </c>
      <c r="BM508" s="3" t="str">
        <f t="shared" si="364"/>
        <v>小型</v>
      </c>
      <c r="BN508" s="3" t="str">
        <f t="shared" si="364"/>
        <v>市場P</v>
      </c>
      <c r="BO508" s="3" t="str">
        <f t="shared" si="364"/>
        <v>コア</v>
      </c>
      <c r="BP508" s="3" t="str">
        <f t="shared" si="364"/>
        <v>成長</v>
      </c>
      <c r="BQ508" s="10">
        <f t="shared" si="343"/>
        <v>7.75</v>
      </c>
      <c r="BR508" s="10">
        <f t="shared" si="344"/>
        <v>7.6</v>
      </c>
      <c r="BS508" s="10">
        <f t="shared" si="345"/>
        <v>5.48</v>
      </c>
      <c r="BT508" s="10">
        <f t="shared" si="346"/>
        <v>4</v>
      </c>
      <c r="BU508" s="10">
        <f t="shared" si="347"/>
        <v>2.61</v>
      </c>
    </row>
    <row r="509" spans="1:73" x14ac:dyDescent="0.2">
      <c r="A509" s="1">
        <v>202104</v>
      </c>
      <c r="B509" s="5">
        <v>768.79</v>
      </c>
      <c r="C509" s="1">
        <v>1468.87</v>
      </c>
      <c r="D509" s="1">
        <v>354.68</v>
      </c>
      <c r="E509" s="1">
        <v>736.28</v>
      </c>
      <c r="F509" s="5">
        <v>1348.61</v>
      </c>
      <c r="G509" s="5">
        <v>370.3</v>
      </c>
      <c r="H509" s="5">
        <v>606.95000000000005</v>
      </c>
      <c r="I509" s="1">
        <v>1244.44</v>
      </c>
      <c r="J509" s="5">
        <v>318.64</v>
      </c>
      <c r="K509" s="1">
        <v>1000.86</v>
      </c>
      <c r="L509" s="1">
        <v>1355.65</v>
      </c>
      <c r="M509" s="1">
        <v>524.51</v>
      </c>
      <c r="N509" s="1">
        <v>994.92</v>
      </c>
      <c r="O509" s="1">
        <v>1523.65</v>
      </c>
      <c r="P509" s="1">
        <v>462.92</v>
      </c>
      <c r="Q509" s="5">
        <v>973.32</v>
      </c>
      <c r="R509" s="1">
        <v>1735.43</v>
      </c>
      <c r="S509" s="1">
        <v>368.45</v>
      </c>
      <c r="T509" s="1">
        <v>316.02999999999997</v>
      </c>
      <c r="U509" s="1">
        <v>424.97</v>
      </c>
      <c r="V509" s="1">
        <v>133.24</v>
      </c>
      <c r="W509" s="1">
        <v>372.81</v>
      </c>
      <c r="X509" s="1">
        <v>466.63</v>
      </c>
      <c r="Y509" s="1">
        <v>150.03</v>
      </c>
      <c r="Z509" s="5">
        <v>2157.0500000000002</v>
      </c>
      <c r="AA509" s="1">
        <v>2405.2399999999998</v>
      </c>
      <c r="AB509" s="1">
        <v>1779.71</v>
      </c>
      <c r="AC509" s="56">
        <f t="shared" si="323"/>
        <v>44287</v>
      </c>
      <c r="AD509" s="10">
        <f t="shared" si="324"/>
        <v>32.785561671080998</v>
      </c>
      <c r="AE509" s="10">
        <f t="shared" si="325"/>
        <v>33.822413356944111</v>
      </c>
      <c r="AF509" s="10">
        <f t="shared" si="326"/>
        <v>34.865789707581563</v>
      </c>
      <c r="AG509" s="10">
        <f t="shared" si="350"/>
        <v>28.536904243096561</v>
      </c>
      <c r="AH509" s="10"/>
      <c r="AI509" s="10">
        <f t="shared" si="360"/>
        <v>33.57504675327894</v>
      </c>
      <c r="AJ509" s="10">
        <f t="shared" si="327"/>
        <v>4</v>
      </c>
      <c r="AK509" s="10">
        <f t="shared" si="328"/>
        <v>2</v>
      </c>
      <c r="AL509" s="10">
        <f t="shared" si="329"/>
        <v>1</v>
      </c>
      <c r="AM509" s="10">
        <f t="shared" si="330"/>
        <v>5</v>
      </c>
      <c r="AN509" s="10" t="str">
        <f t="shared" si="331"/>
        <v/>
      </c>
      <c r="AO509" s="10">
        <f t="shared" si="332"/>
        <v>3</v>
      </c>
      <c r="AP509" s="11" t="str">
        <f t="shared" si="365"/>
        <v>コア</v>
      </c>
      <c r="AQ509" s="11" t="str">
        <f t="shared" si="365"/>
        <v>成長</v>
      </c>
      <c r="AR509" s="11" t="str">
        <f t="shared" si="365"/>
        <v>市場P</v>
      </c>
      <c r="AS509" s="11" t="str">
        <f t="shared" si="365"/>
        <v>割安</v>
      </c>
      <c r="AT509" s="11" t="str">
        <f t="shared" si="365"/>
        <v>小型</v>
      </c>
      <c r="AU509" s="10">
        <f t="shared" si="351"/>
        <v>34.869999999999997</v>
      </c>
      <c r="AV509" s="10">
        <f t="shared" si="352"/>
        <v>33.82</v>
      </c>
      <c r="AW509" s="10">
        <f t="shared" si="353"/>
        <v>33.58</v>
      </c>
      <c r="AX509" s="10">
        <f t="shared" si="354"/>
        <v>32.79</v>
      </c>
      <c r="AY509" s="10">
        <f t="shared" si="355"/>
        <v>28.54</v>
      </c>
      <c r="AZ509" s="10">
        <f t="shared" si="333"/>
        <v>-3.0760164150035019</v>
      </c>
      <c r="BA509" s="10">
        <f t="shared" si="334"/>
        <v>-1.9903657826478183</v>
      </c>
      <c r="BB509" s="10">
        <f t="shared" si="335"/>
        <v>-2.2388660707095109</v>
      </c>
      <c r="BC509" s="10">
        <f t="shared" si="336"/>
        <v>-2.9813701743368837</v>
      </c>
      <c r="BD509" s="10"/>
      <c r="BE509" s="10">
        <f t="shared" si="356"/>
        <v>-2.5947049234367858</v>
      </c>
      <c r="BF509" s="10">
        <f t="shared" si="337"/>
        <v>5</v>
      </c>
      <c r="BG509" s="10">
        <f t="shared" si="338"/>
        <v>1</v>
      </c>
      <c r="BH509" s="10">
        <f t="shared" si="339"/>
        <v>2</v>
      </c>
      <c r="BI509" s="10">
        <f t="shared" si="340"/>
        <v>4</v>
      </c>
      <c r="BJ509" s="10" t="str">
        <f t="shared" si="341"/>
        <v/>
      </c>
      <c r="BK509" s="10">
        <f t="shared" si="342"/>
        <v>3</v>
      </c>
      <c r="BL509" s="3" t="str">
        <f t="shared" si="364"/>
        <v>成長</v>
      </c>
      <c r="BM509" s="3" t="str">
        <f t="shared" si="364"/>
        <v>コア</v>
      </c>
      <c r="BN509" s="3" t="str">
        <f t="shared" si="364"/>
        <v>市場P</v>
      </c>
      <c r="BO509" s="3" t="str">
        <f t="shared" si="364"/>
        <v>小型</v>
      </c>
      <c r="BP509" s="3" t="str">
        <f t="shared" si="364"/>
        <v>割安</v>
      </c>
      <c r="BQ509" s="10">
        <f t="shared" si="343"/>
        <v>-1.99</v>
      </c>
      <c r="BR509" s="10">
        <f t="shared" si="344"/>
        <v>-2.2400000000000002</v>
      </c>
      <c r="BS509" s="10">
        <f t="shared" si="345"/>
        <v>-2.59</v>
      </c>
      <c r="BT509" s="10">
        <f t="shared" si="346"/>
        <v>-2.98</v>
      </c>
      <c r="BU509" s="10">
        <f t="shared" si="347"/>
        <v>-3.08</v>
      </c>
    </row>
    <row r="510" spans="1:73" x14ac:dyDescent="0.2">
      <c r="A510" s="1">
        <v>202105</v>
      </c>
      <c r="B510" s="5">
        <v>777.52</v>
      </c>
      <c r="C510" s="1">
        <v>1505.84</v>
      </c>
      <c r="D510" s="1">
        <v>353.21</v>
      </c>
      <c r="E510" s="1">
        <v>746.54</v>
      </c>
      <c r="F510" s="5">
        <v>1389.73</v>
      </c>
      <c r="G510" s="5">
        <v>369.23</v>
      </c>
      <c r="H510" s="5">
        <v>619.69000000000005</v>
      </c>
      <c r="I510" s="1">
        <v>1296.74</v>
      </c>
      <c r="J510" s="5">
        <v>319.39</v>
      </c>
      <c r="K510" s="1">
        <v>1004.79</v>
      </c>
      <c r="L510" s="1">
        <v>1378.15</v>
      </c>
      <c r="M510" s="1">
        <v>518.39</v>
      </c>
      <c r="N510" s="1">
        <v>996.38</v>
      </c>
      <c r="O510" s="1">
        <v>1541</v>
      </c>
      <c r="P510" s="1">
        <v>457</v>
      </c>
      <c r="Q510" s="5">
        <v>968.43</v>
      </c>
      <c r="R510" s="1">
        <v>1736.11</v>
      </c>
      <c r="S510" s="1">
        <v>362.21</v>
      </c>
      <c r="T510" s="1">
        <v>314.01</v>
      </c>
      <c r="U510" s="1">
        <v>424.02</v>
      </c>
      <c r="V510" s="1">
        <v>131.21</v>
      </c>
      <c r="W510" s="1">
        <v>371.94</v>
      </c>
      <c r="X510" s="1">
        <v>469.14</v>
      </c>
      <c r="Y510" s="1">
        <v>146.94</v>
      </c>
      <c r="Z510" s="5">
        <v>2182.4699999999998</v>
      </c>
      <c r="AA510" s="1">
        <v>2467.81</v>
      </c>
      <c r="AB510" s="1">
        <v>1772.68</v>
      </c>
      <c r="AC510" s="56">
        <f t="shared" si="323"/>
        <v>44317</v>
      </c>
      <c r="AD510" s="10">
        <f t="shared" si="324"/>
        <v>30.086772566015483</v>
      </c>
      <c r="AE510" s="10">
        <f t="shared" si="325"/>
        <v>23.844502582679294</v>
      </c>
      <c r="AF510" s="10">
        <f t="shared" si="326"/>
        <v>30.469292797439842</v>
      </c>
      <c r="AG510" s="10">
        <f t="shared" si="350"/>
        <v>17.664998055987557</v>
      </c>
      <c r="AH510" s="10"/>
      <c r="AI510" s="10">
        <f t="shared" si="360"/>
        <v>26.482605142827321</v>
      </c>
      <c r="AJ510" s="10">
        <f t="shared" si="327"/>
        <v>2</v>
      </c>
      <c r="AK510" s="10">
        <f t="shared" si="328"/>
        <v>4</v>
      </c>
      <c r="AL510" s="10">
        <f t="shared" si="329"/>
        <v>1</v>
      </c>
      <c r="AM510" s="10">
        <f t="shared" si="330"/>
        <v>5</v>
      </c>
      <c r="AN510" s="10" t="str">
        <f t="shared" si="331"/>
        <v/>
      </c>
      <c r="AO510" s="10">
        <f t="shared" si="332"/>
        <v>3</v>
      </c>
      <c r="AP510" s="11" t="str">
        <f t="shared" si="365"/>
        <v>コア</v>
      </c>
      <c r="AQ510" s="11" t="str">
        <f t="shared" si="365"/>
        <v>割安</v>
      </c>
      <c r="AR510" s="11" t="str">
        <f t="shared" si="365"/>
        <v>市場P</v>
      </c>
      <c r="AS510" s="11" t="str">
        <f t="shared" si="365"/>
        <v>成長</v>
      </c>
      <c r="AT510" s="11" t="str">
        <f t="shared" si="365"/>
        <v>小型</v>
      </c>
      <c r="AU510" s="10">
        <f t="shared" si="351"/>
        <v>30.47</v>
      </c>
      <c r="AV510" s="10">
        <f t="shared" si="352"/>
        <v>30.09</v>
      </c>
      <c r="AW510" s="10">
        <f t="shared" si="353"/>
        <v>26.48</v>
      </c>
      <c r="AX510" s="10">
        <f t="shared" si="354"/>
        <v>23.84</v>
      </c>
      <c r="AY510" s="10">
        <f t="shared" si="355"/>
        <v>17.66</v>
      </c>
      <c r="AZ510" s="10">
        <f t="shared" si="333"/>
        <v>3.0490653339364293</v>
      </c>
      <c r="BA510" s="10">
        <f t="shared" si="334"/>
        <v>-0.28895490143127089</v>
      </c>
      <c r="BB510" s="10">
        <f t="shared" si="335"/>
        <v>2.0990196886069734</v>
      </c>
      <c r="BC510" s="10">
        <f t="shared" si="336"/>
        <v>-0.50240414252250565</v>
      </c>
      <c r="BD510" s="10"/>
      <c r="BE510" s="10">
        <f t="shared" si="356"/>
        <v>1.1784613244940845</v>
      </c>
      <c r="BF510" s="10">
        <f t="shared" si="337"/>
        <v>1</v>
      </c>
      <c r="BG510" s="10">
        <f t="shared" si="338"/>
        <v>4</v>
      </c>
      <c r="BH510" s="10">
        <f t="shared" si="339"/>
        <v>2</v>
      </c>
      <c r="BI510" s="10">
        <f t="shared" si="340"/>
        <v>5</v>
      </c>
      <c r="BJ510" s="10" t="str">
        <f t="shared" si="341"/>
        <v/>
      </c>
      <c r="BK510" s="10">
        <f t="shared" si="342"/>
        <v>3</v>
      </c>
      <c r="BL510" s="3" t="str">
        <f t="shared" si="364"/>
        <v>割安</v>
      </c>
      <c r="BM510" s="3" t="str">
        <f t="shared" si="364"/>
        <v>コア</v>
      </c>
      <c r="BN510" s="3" t="str">
        <f t="shared" si="364"/>
        <v>市場P</v>
      </c>
      <c r="BO510" s="3" t="str">
        <f t="shared" si="364"/>
        <v>成長</v>
      </c>
      <c r="BP510" s="3" t="str">
        <f t="shared" si="364"/>
        <v>小型</v>
      </c>
      <c r="BQ510" s="10">
        <f t="shared" si="343"/>
        <v>3.05</v>
      </c>
      <c r="BR510" s="10">
        <f t="shared" si="344"/>
        <v>2.1</v>
      </c>
      <c r="BS510" s="10">
        <f t="shared" si="345"/>
        <v>1.18</v>
      </c>
      <c r="BT510" s="10">
        <f t="shared" si="346"/>
        <v>-0.28999999999999998</v>
      </c>
      <c r="BU510" s="10">
        <f t="shared" si="347"/>
        <v>-0.5</v>
      </c>
    </row>
    <row r="511" spans="1:73" x14ac:dyDescent="0.2">
      <c r="A511" s="1">
        <v>202106</v>
      </c>
      <c r="B511" s="5">
        <v>786.82</v>
      </c>
      <c r="C511" s="1">
        <v>1514.38</v>
      </c>
      <c r="D511" s="1">
        <v>359.99</v>
      </c>
      <c r="E511" s="1">
        <v>753.8</v>
      </c>
      <c r="F511" s="5">
        <v>1394.54</v>
      </c>
      <c r="G511" s="5">
        <v>375.25</v>
      </c>
      <c r="H511" s="5">
        <v>625.46</v>
      </c>
      <c r="I511" s="1">
        <v>1307.5999999999999</v>
      </c>
      <c r="J511" s="5">
        <v>322.64999999999998</v>
      </c>
      <c r="K511" s="1">
        <v>1015.16</v>
      </c>
      <c r="L511" s="1">
        <v>1374.57</v>
      </c>
      <c r="M511" s="1">
        <v>532.21</v>
      </c>
      <c r="N511" s="1">
        <v>1011.05</v>
      </c>
      <c r="O511" s="1">
        <v>1546.24</v>
      </c>
      <c r="P511" s="1">
        <v>471.33</v>
      </c>
      <c r="Q511" s="5">
        <v>994.02</v>
      </c>
      <c r="R511" s="1">
        <v>1764.36</v>
      </c>
      <c r="S511" s="1">
        <v>380.02</v>
      </c>
      <c r="T511" s="1">
        <v>322.01</v>
      </c>
      <c r="U511" s="1">
        <v>430.26</v>
      </c>
      <c r="V511" s="1">
        <v>137.59</v>
      </c>
      <c r="W511" s="1">
        <v>382.46</v>
      </c>
      <c r="X511" s="1">
        <v>478.15</v>
      </c>
      <c r="Y511" s="1">
        <v>154.34</v>
      </c>
      <c r="Z511" s="5">
        <v>2207.8000000000002</v>
      </c>
      <c r="AA511" s="1">
        <v>2481.15</v>
      </c>
      <c r="AB511" s="1">
        <v>1805.77</v>
      </c>
      <c r="AC511" s="56">
        <f t="shared" si="323"/>
        <v>44348</v>
      </c>
      <c r="AD511" s="10">
        <f t="shared" si="324"/>
        <v>32.673078935601431</v>
      </c>
      <c r="AE511" s="10">
        <f t="shared" si="325"/>
        <v>23.742786479802149</v>
      </c>
      <c r="AF511" s="10">
        <f t="shared" si="326"/>
        <v>31.027547920812815</v>
      </c>
      <c r="AG511" s="10">
        <f t="shared" si="350"/>
        <v>22.417763765563613</v>
      </c>
      <c r="AH511" s="10"/>
      <c r="AI511" s="10">
        <f t="shared" si="360"/>
        <v>27.904619003203692</v>
      </c>
      <c r="AJ511" s="10">
        <f t="shared" si="327"/>
        <v>1</v>
      </c>
      <c r="AK511" s="10">
        <f t="shared" si="328"/>
        <v>4</v>
      </c>
      <c r="AL511" s="10">
        <f t="shared" si="329"/>
        <v>2</v>
      </c>
      <c r="AM511" s="10">
        <f t="shared" si="330"/>
        <v>5</v>
      </c>
      <c r="AN511" s="10" t="str">
        <f t="shared" si="331"/>
        <v/>
      </c>
      <c r="AO511" s="10">
        <f t="shared" si="332"/>
        <v>3</v>
      </c>
      <c r="AP511" s="11" t="str">
        <f t="shared" si="365"/>
        <v>割安</v>
      </c>
      <c r="AQ511" s="11" t="str">
        <f t="shared" si="365"/>
        <v>コア</v>
      </c>
      <c r="AR511" s="11" t="str">
        <f t="shared" si="365"/>
        <v>市場P</v>
      </c>
      <c r="AS511" s="11" t="str">
        <f t="shared" si="365"/>
        <v>成長</v>
      </c>
      <c r="AT511" s="11" t="str">
        <f t="shared" si="365"/>
        <v>小型</v>
      </c>
      <c r="AU511" s="10">
        <f t="shared" si="351"/>
        <v>32.67</v>
      </c>
      <c r="AV511" s="10">
        <f t="shared" si="352"/>
        <v>31.03</v>
      </c>
      <c r="AW511" s="10">
        <f t="shared" si="353"/>
        <v>27.9</v>
      </c>
      <c r="AX511" s="10">
        <f t="shared" si="354"/>
        <v>23.74</v>
      </c>
      <c r="AY511" s="10">
        <f t="shared" si="355"/>
        <v>22.42</v>
      </c>
      <c r="AZ511" s="10">
        <f t="shared" si="333"/>
        <v>0.34611039554446332</v>
      </c>
      <c r="BA511" s="10">
        <f t="shared" si="334"/>
        <v>1.6304200633751265</v>
      </c>
      <c r="BB511" s="10">
        <f t="shared" si="335"/>
        <v>0.93111071664864209</v>
      </c>
      <c r="BC511" s="10">
        <f t="shared" si="336"/>
        <v>2.6424212384994261</v>
      </c>
      <c r="BD511" s="10"/>
      <c r="BE511" s="10">
        <f t="shared" si="356"/>
        <v>1.160611600617667</v>
      </c>
      <c r="BF511" s="10">
        <f t="shared" si="337"/>
        <v>5</v>
      </c>
      <c r="BG511" s="10">
        <f t="shared" si="338"/>
        <v>2</v>
      </c>
      <c r="BH511" s="10">
        <f t="shared" si="339"/>
        <v>4</v>
      </c>
      <c r="BI511" s="10">
        <f t="shared" si="340"/>
        <v>1</v>
      </c>
      <c r="BJ511" s="10" t="str">
        <f t="shared" si="341"/>
        <v/>
      </c>
      <c r="BK511" s="10">
        <f t="shared" si="342"/>
        <v>3</v>
      </c>
      <c r="BL511" s="3" t="str">
        <f t="shared" si="364"/>
        <v>小型</v>
      </c>
      <c r="BM511" s="3" t="str">
        <f t="shared" si="364"/>
        <v>成長</v>
      </c>
      <c r="BN511" s="3" t="str">
        <f t="shared" si="364"/>
        <v>市場P</v>
      </c>
      <c r="BO511" s="3" t="str">
        <f t="shared" si="364"/>
        <v>コア</v>
      </c>
      <c r="BP511" s="3" t="str">
        <f t="shared" si="364"/>
        <v>割安</v>
      </c>
      <c r="BQ511" s="10">
        <f t="shared" si="343"/>
        <v>2.64</v>
      </c>
      <c r="BR511" s="10">
        <f t="shared" si="344"/>
        <v>1.63</v>
      </c>
      <c r="BS511" s="10">
        <f t="shared" si="345"/>
        <v>1.1599999999999999</v>
      </c>
      <c r="BT511" s="10">
        <f t="shared" si="346"/>
        <v>0.93</v>
      </c>
      <c r="BU511" s="10">
        <f t="shared" si="347"/>
        <v>0.35</v>
      </c>
    </row>
    <row r="512" spans="1:73" x14ac:dyDescent="0.2">
      <c r="A512" s="1">
        <v>202107</v>
      </c>
      <c r="B512" s="5">
        <v>768.36</v>
      </c>
      <c r="C512" s="1">
        <v>1485.85</v>
      </c>
      <c r="D512" s="1">
        <v>349.66</v>
      </c>
      <c r="E512" s="1">
        <v>735.34</v>
      </c>
      <c r="F512" s="5">
        <v>1365.67</v>
      </c>
      <c r="G512" s="5">
        <v>364.59</v>
      </c>
      <c r="H512" s="5">
        <v>609.74</v>
      </c>
      <c r="I512" s="1">
        <v>1281.1199999999999</v>
      </c>
      <c r="J512" s="5">
        <v>313.08999999999997</v>
      </c>
      <c r="K512" s="1">
        <v>991.26</v>
      </c>
      <c r="L512" s="1">
        <v>1345.34</v>
      </c>
      <c r="M512" s="1">
        <v>518.17999999999995</v>
      </c>
      <c r="N512" s="1">
        <v>989.1</v>
      </c>
      <c r="O512" s="1">
        <v>1518.96</v>
      </c>
      <c r="P512" s="1">
        <v>458.36</v>
      </c>
      <c r="Q512" s="5">
        <v>977.22</v>
      </c>
      <c r="R512" s="1">
        <v>1746.68</v>
      </c>
      <c r="S512" s="1">
        <v>367.92</v>
      </c>
      <c r="T512" s="1">
        <v>314.92</v>
      </c>
      <c r="U512" s="1">
        <v>423.07</v>
      </c>
      <c r="V512" s="1">
        <v>133.03</v>
      </c>
      <c r="W512" s="1">
        <v>379.81</v>
      </c>
      <c r="X512" s="1">
        <v>479.36</v>
      </c>
      <c r="Y512" s="1">
        <v>149.84</v>
      </c>
      <c r="Z512" s="5">
        <v>2155.19</v>
      </c>
      <c r="AA512" s="1">
        <v>2432.33</v>
      </c>
      <c r="AB512" s="1">
        <v>1754.31</v>
      </c>
      <c r="AC512" s="56">
        <f t="shared" si="323"/>
        <v>44378</v>
      </c>
      <c r="AD512" s="10">
        <f t="shared" si="324"/>
        <v>37.001294102304307</v>
      </c>
      <c r="AE512" s="10">
        <f t="shared" si="325"/>
        <v>23.122382817776565</v>
      </c>
      <c r="AF512" s="10">
        <f t="shared" si="326"/>
        <v>31.676240659957667</v>
      </c>
      <c r="AG512" s="10">
        <f t="shared" si="350"/>
        <v>26.694497744126956</v>
      </c>
      <c r="AH512" s="10"/>
      <c r="AI512" s="10">
        <f t="shared" si="360"/>
        <v>29.67058752745104</v>
      </c>
      <c r="AJ512" s="10">
        <f t="shared" si="327"/>
        <v>1</v>
      </c>
      <c r="AK512" s="10">
        <f t="shared" si="328"/>
        <v>5</v>
      </c>
      <c r="AL512" s="10">
        <f t="shared" si="329"/>
        <v>2</v>
      </c>
      <c r="AM512" s="10">
        <f t="shared" si="330"/>
        <v>4</v>
      </c>
      <c r="AN512" s="10" t="str">
        <f t="shared" si="331"/>
        <v/>
      </c>
      <c r="AO512" s="10">
        <f t="shared" si="332"/>
        <v>3</v>
      </c>
      <c r="AP512" s="11" t="str">
        <f t="shared" si="365"/>
        <v>割安</v>
      </c>
      <c r="AQ512" s="11" t="str">
        <f t="shared" si="365"/>
        <v>コア</v>
      </c>
      <c r="AR512" s="11" t="str">
        <f t="shared" si="365"/>
        <v>市場P</v>
      </c>
      <c r="AS512" s="11" t="str">
        <f t="shared" si="365"/>
        <v>小型</v>
      </c>
      <c r="AT512" s="11" t="str">
        <f t="shared" si="365"/>
        <v>成長</v>
      </c>
      <c r="AU512" s="10">
        <f t="shared" si="351"/>
        <v>37</v>
      </c>
      <c r="AV512" s="10">
        <f t="shared" si="352"/>
        <v>31.68</v>
      </c>
      <c r="AW512" s="10">
        <f t="shared" si="353"/>
        <v>29.67</v>
      </c>
      <c r="AX512" s="10">
        <f t="shared" si="354"/>
        <v>26.69</v>
      </c>
      <c r="AY512" s="10">
        <f t="shared" si="355"/>
        <v>23.12</v>
      </c>
      <c r="AZ512" s="10">
        <f t="shared" si="333"/>
        <v>-2.0702167022817464</v>
      </c>
      <c r="BA512" s="10">
        <f t="shared" si="334"/>
        <v>-2.8407728181212621</v>
      </c>
      <c r="BB512" s="10">
        <f t="shared" si="335"/>
        <v>-2.5133501742717446</v>
      </c>
      <c r="BC512" s="10">
        <f t="shared" si="336"/>
        <v>-1.690106838896599</v>
      </c>
      <c r="BD512" s="10"/>
      <c r="BE512" s="10">
        <f t="shared" si="356"/>
        <v>-2.382915119123119</v>
      </c>
      <c r="BF512" s="10">
        <f t="shared" si="337"/>
        <v>2</v>
      </c>
      <c r="BG512" s="10">
        <f t="shared" si="338"/>
        <v>5</v>
      </c>
      <c r="BH512" s="10">
        <f t="shared" si="339"/>
        <v>4</v>
      </c>
      <c r="BI512" s="10">
        <f t="shared" si="340"/>
        <v>1</v>
      </c>
      <c r="BJ512" s="10" t="str">
        <f t="shared" si="341"/>
        <v/>
      </c>
      <c r="BK512" s="10">
        <f t="shared" si="342"/>
        <v>3</v>
      </c>
      <c r="BL512" s="3" t="str">
        <f t="shared" si="364"/>
        <v>小型</v>
      </c>
      <c r="BM512" s="3" t="str">
        <f t="shared" si="364"/>
        <v>割安</v>
      </c>
      <c r="BN512" s="3" t="str">
        <f t="shared" si="364"/>
        <v>市場P</v>
      </c>
      <c r="BO512" s="3" t="str">
        <f t="shared" si="364"/>
        <v>コア</v>
      </c>
      <c r="BP512" s="3" t="str">
        <f t="shared" si="364"/>
        <v>成長</v>
      </c>
      <c r="BQ512" s="10">
        <f t="shared" si="343"/>
        <v>-1.69</v>
      </c>
      <c r="BR512" s="10">
        <f t="shared" si="344"/>
        <v>-2.0699999999999998</v>
      </c>
      <c r="BS512" s="10">
        <f t="shared" si="345"/>
        <v>-2.38</v>
      </c>
      <c r="BT512" s="10">
        <f t="shared" si="346"/>
        <v>-2.5099999999999998</v>
      </c>
      <c r="BU512" s="10">
        <f t="shared" si="347"/>
        <v>-2.84</v>
      </c>
    </row>
    <row r="513" spans="1:73" x14ac:dyDescent="0.2">
      <c r="A513" s="1">
        <v>202108</v>
      </c>
      <c r="B513" s="5">
        <v>793.12</v>
      </c>
      <c r="C513" s="1">
        <v>1511.14</v>
      </c>
      <c r="D513" s="1">
        <v>367.04</v>
      </c>
      <c r="E513" s="1">
        <v>759.68</v>
      </c>
      <c r="F513" s="5">
        <v>1388.95</v>
      </c>
      <c r="G513" s="5">
        <v>382.76</v>
      </c>
      <c r="H513" s="5">
        <v>629.71</v>
      </c>
      <c r="I513" s="1">
        <v>1296.97</v>
      </c>
      <c r="J513" s="5">
        <v>329.26</v>
      </c>
      <c r="K513" s="1">
        <v>1024.54</v>
      </c>
      <c r="L513" s="1">
        <v>1376.12</v>
      </c>
      <c r="M513" s="1">
        <v>542.41999999999996</v>
      </c>
      <c r="N513" s="1">
        <v>1020.43</v>
      </c>
      <c r="O513" s="1">
        <v>1550.77</v>
      </c>
      <c r="P513" s="1">
        <v>479.97</v>
      </c>
      <c r="Q513" s="5">
        <v>1003.35</v>
      </c>
      <c r="R513" s="1">
        <v>1776.21</v>
      </c>
      <c r="S513" s="1">
        <v>385.79</v>
      </c>
      <c r="T513" s="1">
        <v>324.89999999999998</v>
      </c>
      <c r="U513" s="1">
        <v>431.31</v>
      </c>
      <c r="V513" s="1">
        <v>140.69999999999999</v>
      </c>
      <c r="W513" s="1">
        <v>386.36</v>
      </c>
      <c r="X513" s="1">
        <v>485.21</v>
      </c>
      <c r="Y513" s="1">
        <v>154.25</v>
      </c>
      <c r="Z513" s="5">
        <v>2225.02</v>
      </c>
      <c r="AA513" s="1">
        <v>2473.75</v>
      </c>
      <c r="AB513" s="1">
        <v>1841.69</v>
      </c>
      <c r="AC513" s="56">
        <f t="shared" si="323"/>
        <v>44409</v>
      </c>
      <c r="AD513" s="10">
        <f t="shared" si="324"/>
        <v>26.036732545688835</v>
      </c>
      <c r="AE513" s="10">
        <f t="shared" si="325"/>
        <v>22.279726535045686</v>
      </c>
      <c r="AF513" s="10">
        <f t="shared" si="326"/>
        <v>26.840027393949171</v>
      </c>
      <c r="AG513" s="10">
        <f t="shared" si="350"/>
        <v>20.05240738968126</v>
      </c>
      <c r="AH513" s="10"/>
      <c r="AI513" s="10">
        <f t="shared" si="360"/>
        <v>24.139816442101147</v>
      </c>
      <c r="AJ513" s="10">
        <f t="shared" si="327"/>
        <v>2</v>
      </c>
      <c r="AK513" s="10">
        <f t="shared" si="328"/>
        <v>4</v>
      </c>
      <c r="AL513" s="10">
        <f t="shared" si="329"/>
        <v>1</v>
      </c>
      <c r="AM513" s="10">
        <f t="shared" si="330"/>
        <v>5</v>
      </c>
      <c r="AN513" s="10" t="str">
        <f t="shared" si="331"/>
        <v/>
      </c>
      <c r="AO513" s="10">
        <f t="shared" si="332"/>
        <v>3</v>
      </c>
      <c r="AP513" s="11" t="str">
        <f t="shared" si="365"/>
        <v>コア</v>
      </c>
      <c r="AQ513" s="11" t="str">
        <f t="shared" si="365"/>
        <v>割安</v>
      </c>
      <c r="AR513" s="11" t="str">
        <f t="shared" si="365"/>
        <v>市場P</v>
      </c>
      <c r="AS513" s="11" t="str">
        <f t="shared" si="365"/>
        <v>成長</v>
      </c>
      <c r="AT513" s="11" t="str">
        <f t="shared" si="365"/>
        <v>小型</v>
      </c>
      <c r="AU513" s="10">
        <f t="shared" si="351"/>
        <v>26.84</v>
      </c>
      <c r="AV513" s="10">
        <f t="shared" si="352"/>
        <v>26.04</v>
      </c>
      <c r="AW513" s="10">
        <f t="shared" si="353"/>
        <v>24.14</v>
      </c>
      <c r="AX513" s="10">
        <f t="shared" si="354"/>
        <v>22.28</v>
      </c>
      <c r="AY513" s="10">
        <f t="shared" si="355"/>
        <v>20.05</v>
      </c>
      <c r="AZ513" s="10">
        <f t="shared" si="333"/>
        <v>1.7046577870202917</v>
      </c>
      <c r="BA513" s="10">
        <f t="shared" si="334"/>
        <v>4.9836802984174033</v>
      </c>
      <c r="BB513" s="10">
        <f t="shared" si="335"/>
        <v>3.2751664643946743</v>
      </c>
      <c r="BC513" s="10">
        <f t="shared" si="336"/>
        <v>2.6739117087247521</v>
      </c>
      <c r="BD513" s="10"/>
      <c r="BE513" s="10">
        <f t="shared" si="356"/>
        <v>3.2400855609018286</v>
      </c>
      <c r="BF513" s="10">
        <f t="shared" si="337"/>
        <v>5</v>
      </c>
      <c r="BG513" s="10">
        <f t="shared" si="338"/>
        <v>1</v>
      </c>
      <c r="BH513" s="10">
        <f t="shared" si="339"/>
        <v>2</v>
      </c>
      <c r="BI513" s="10">
        <f t="shared" si="340"/>
        <v>4</v>
      </c>
      <c r="BJ513" s="10" t="str">
        <f t="shared" si="341"/>
        <v/>
      </c>
      <c r="BK513" s="10">
        <f t="shared" si="342"/>
        <v>3</v>
      </c>
      <c r="BL513" s="3" t="str">
        <f t="shared" si="364"/>
        <v>成長</v>
      </c>
      <c r="BM513" s="3" t="str">
        <f t="shared" si="364"/>
        <v>コア</v>
      </c>
      <c r="BN513" s="3" t="str">
        <f t="shared" si="364"/>
        <v>市場P</v>
      </c>
      <c r="BO513" s="3" t="str">
        <f t="shared" si="364"/>
        <v>小型</v>
      </c>
      <c r="BP513" s="3" t="str">
        <f t="shared" si="364"/>
        <v>割安</v>
      </c>
      <c r="BQ513" s="10">
        <f t="shared" si="343"/>
        <v>4.9800000000000004</v>
      </c>
      <c r="BR513" s="10">
        <f t="shared" si="344"/>
        <v>3.28</v>
      </c>
      <c r="BS513" s="10">
        <f t="shared" si="345"/>
        <v>3.24</v>
      </c>
      <c r="BT513" s="10">
        <f t="shared" si="346"/>
        <v>2.67</v>
      </c>
      <c r="BU513" s="10">
        <f t="shared" si="347"/>
        <v>1.7</v>
      </c>
    </row>
    <row r="514" spans="1:73" x14ac:dyDescent="0.2">
      <c r="A514" s="1">
        <v>202109</v>
      </c>
      <c r="B514" s="5">
        <v>827.57</v>
      </c>
      <c r="C514" s="1">
        <v>1588.7</v>
      </c>
      <c r="D514" s="1">
        <v>379.73</v>
      </c>
      <c r="E514" s="1">
        <v>793.81</v>
      </c>
      <c r="F514" s="5">
        <v>1464.74</v>
      </c>
      <c r="G514" s="5">
        <v>396.21</v>
      </c>
      <c r="H514" s="5">
        <v>660.19</v>
      </c>
      <c r="I514" s="1">
        <v>1378.04</v>
      </c>
      <c r="J514" s="5">
        <v>341.04</v>
      </c>
      <c r="K514" s="1">
        <v>1065.49</v>
      </c>
      <c r="L514" s="1">
        <v>1437.73</v>
      </c>
      <c r="M514" s="1">
        <v>560.91999999999996</v>
      </c>
      <c r="N514" s="1">
        <v>1059.48</v>
      </c>
      <c r="O514" s="1">
        <v>1615.86</v>
      </c>
      <c r="P514" s="1">
        <v>495.82</v>
      </c>
      <c r="Q514" s="5">
        <v>1037.28</v>
      </c>
      <c r="R514" s="1">
        <v>1840.31</v>
      </c>
      <c r="S514" s="1">
        <v>396.94</v>
      </c>
      <c r="T514" s="1">
        <v>335.86</v>
      </c>
      <c r="U514" s="1">
        <v>447.16</v>
      </c>
      <c r="V514" s="1">
        <v>144.57</v>
      </c>
      <c r="W514" s="1">
        <v>399.48</v>
      </c>
      <c r="X514" s="1">
        <v>502.11</v>
      </c>
      <c r="Y514" s="1">
        <v>159.16999999999999</v>
      </c>
      <c r="Z514" s="5">
        <v>2322.1999999999998</v>
      </c>
      <c r="AA514" s="1">
        <v>2601.75</v>
      </c>
      <c r="AB514" s="1">
        <v>1905.75</v>
      </c>
      <c r="AC514" s="56">
        <f t="shared" si="323"/>
        <v>44440</v>
      </c>
      <c r="AD514" s="10">
        <f t="shared" si="324"/>
        <v>36.100425563546487</v>
      </c>
      <c r="AE514" s="10">
        <f t="shared" si="325"/>
        <v>23.065693430656943</v>
      </c>
      <c r="AF514" s="10">
        <f t="shared" si="326"/>
        <v>33.304391721352864</v>
      </c>
      <c r="AG514" s="10">
        <f t="shared" si="350"/>
        <v>19.074295160253474</v>
      </c>
      <c r="AH514" s="10"/>
      <c r="AI514" s="10">
        <f t="shared" si="360"/>
        <v>28.269287067570303</v>
      </c>
      <c r="AJ514" s="10">
        <f t="shared" si="327"/>
        <v>1</v>
      </c>
      <c r="AK514" s="10">
        <f t="shared" si="328"/>
        <v>4</v>
      </c>
      <c r="AL514" s="10">
        <f t="shared" si="329"/>
        <v>2</v>
      </c>
      <c r="AM514" s="10">
        <f t="shared" si="330"/>
        <v>5</v>
      </c>
      <c r="AN514" s="10" t="str">
        <f t="shared" si="331"/>
        <v/>
      </c>
      <c r="AO514" s="10">
        <f t="shared" si="332"/>
        <v>3</v>
      </c>
      <c r="AP514" s="11" t="str">
        <f t="shared" si="365"/>
        <v>割安</v>
      </c>
      <c r="AQ514" s="11" t="str">
        <f t="shared" si="365"/>
        <v>コア</v>
      </c>
      <c r="AR514" s="11" t="str">
        <f t="shared" si="365"/>
        <v>市場P</v>
      </c>
      <c r="AS514" s="11" t="str">
        <f t="shared" si="365"/>
        <v>成長</v>
      </c>
      <c r="AT514" s="11" t="str">
        <f t="shared" si="365"/>
        <v>小型</v>
      </c>
      <c r="AU514" s="10">
        <f t="shared" si="351"/>
        <v>36.1</v>
      </c>
      <c r="AV514" s="10">
        <f t="shared" si="352"/>
        <v>33.299999999999997</v>
      </c>
      <c r="AW514" s="10">
        <f t="shared" si="353"/>
        <v>28.27</v>
      </c>
      <c r="AX514" s="10">
        <f t="shared" si="354"/>
        <v>23.07</v>
      </c>
      <c r="AY514" s="10">
        <f t="shared" si="355"/>
        <v>19.07</v>
      </c>
      <c r="AZ514" s="10">
        <f t="shared" si="333"/>
        <v>5.4566399078440631</v>
      </c>
      <c r="BA514" s="10">
        <f t="shared" si="334"/>
        <v>3.5139513010763901</v>
      </c>
      <c r="BB514" s="10">
        <f t="shared" si="335"/>
        <v>4.8403233234346033</v>
      </c>
      <c r="BC514" s="10">
        <f t="shared" si="336"/>
        <v>3.3816714008072957</v>
      </c>
      <c r="BD514" s="10"/>
      <c r="BE514" s="10">
        <f t="shared" si="356"/>
        <v>4.3676011901016443</v>
      </c>
      <c r="BF514" s="10">
        <f t="shared" si="337"/>
        <v>1</v>
      </c>
      <c r="BG514" s="10">
        <f t="shared" si="338"/>
        <v>4</v>
      </c>
      <c r="BH514" s="10">
        <f t="shared" si="339"/>
        <v>2</v>
      </c>
      <c r="BI514" s="10">
        <f t="shared" si="340"/>
        <v>5</v>
      </c>
      <c r="BJ514" s="10" t="str">
        <f t="shared" si="341"/>
        <v/>
      </c>
      <c r="BK514" s="10">
        <f t="shared" si="342"/>
        <v>3</v>
      </c>
      <c r="BL514" s="3" t="str">
        <f t="shared" ref="BL514:BP523" si="366">INDEX($BF$12:$BK$12,MATCH(BL$12,$BF514:$BK514,0))</f>
        <v>割安</v>
      </c>
      <c r="BM514" s="3" t="str">
        <f t="shared" si="366"/>
        <v>コア</v>
      </c>
      <c r="BN514" s="3" t="str">
        <f t="shared" si="366"/>
        <v>市場P</v>
      </c>
      <c r="BO514" s="3" t="str">
        <f t="shared" si="366"/>
        <v>成長</v>
      </c>
      <c r="BP514" s="3" t="str">
        <f t="shared" si="366"/>
        <v>小型</v>
      </c>
      <c r="BQ514" s="10">
        <f t="shared" si="343"/>
        <v>5.46</v>
      </c>
      <c r="BR514" s="10">
        <f t="shared" si="344"/>
        <v>4.84</v>
      </c>
      <c r="BS514" s="10">
        <f t="shared" si="345"/>
        <v>4.37</v>
      </c>
      <c r="BT514" s="10">
        <f t="shared" si="346"/>
        <v>3.51</v>
      </c>
      <c r="BU514" s="10">
        <f t="shared" si="347"/>
        <v>3.38</v>
      </c>
    </row>
    <row r="515" spans="1:73" x14ac:dyDescent="0.2">
      <c r="A515" s="1">
        <v>202110</v>
      </c>
      <c r="B515" s="5">
        <v>816.96</v>
      </c>
      <c r="C515" s="1">
        <v>1563.91</v>
      </c>
      <c r="D515" s="1">
        <v>376.05</v>
      </c>
      <c r="E515" s="1">
        <v>784.1</v>
      </c>
      <c r="F515" s="5">
        <v>1443.04</v>
      </c>
      <c r="G515" s="5">
        <v>392.41</v>
      </c>
      <c r="H515" s="5">
        <v>653.47</v>
      </c>
      <c r="I515" s="1">
        <v>1356.37</v>
      </c>
      <c r="J515" s="5">
        <v>339.28</v>
      </c>
      <c r="K515" s="1">
        <v>1049.3</v>
      </c>
      <c r="L515" s="1">
        <v>1418.07</v>
      </c>
      <c r="M515" s="1">
        <v>551.36</v>
      </c>
      <c r="N515" s="1">
        <v>1042.99</v>
      </c>
      <c r="O515" s="1">
        <v>1590.83</v>
      </c>
      <c r="P515" s="1">
        <v>488.05</v>
      </c>
      <c r="Q515" s="5">
        <v>1020.11</v>
      </c>
      <c r="R515" s="1">
        <v>1804.71</v>
      </c>
      <c r="S515" s="1">
        <v>392.75</v>
      </c>
      <c r="T515" s="1">
        <v>329.34</v>
      </c>
      <c r="U515" s="1">
        <v>436.94</v>
      </c>
      <c r="V515" s="1">
        <v>142.77000000000001</v>
      </c>
      <c r="W515" s="1">
        <v>395.11</v>
      </c>
      <c r="X515" s="1">
        <v>495.67</v>
      </c>
      <c r="Y515" s="1">
        <v>158.13999999999999</v>
      </c>
      <c r="Z515" s="5">
        <v>2292.66</v>
      </c>
      <c r="AA515" s="1">
        <v>2561.41</v>
      </c>
      <c r="AB515" s="1">
        <v>1887.38</v>
      </c>
      <c r="AC515" s="56">
        <f t="shared" si="323"/>
        <v>44470</v>
      </c>
      <c r="AD515" s="10">
        <f t="shared" si="324"/>
        <v>38.019951603492963</v>
      </c>
      <c r="AE515" s="10">
        <f t="shared" si="325"/>
        <v>24.64978876147519</v>
      </c>
      <c r="AF515" s="10">
        <f t="shared" si="326"/>
        <v>34.492055651601227</v>
      </c>
      <c r="AG515" s="10">
        <f t="shared" si="350"/>
        <v>21.708265724921262</v>
      </c>
      <c r="AH515" s="10"/>
      <c r="AI515" s="10">
        <f t="shared" si="360"/>
        <v>30.050484996312889</v>
      </c>
      <c r="AJ515" s="10">
        <f t="shared" si="327"/>
        <v>1</v>
      </c>
      <c r="AK515" s="10">
        <f t="shared" si="328"/>
        <v>4</v>
      </c>
      <c r="AL515" s="10">
        <f t="shared" si="329"/>
        <v>2</v>
      </c>
      <c r="AM515" s="10">
        <f t="shared" si="330"/>
        <v>5</v>
      </c>
      <c r="AN515" s="10" t="str">
        <f t="shared" si="331"/>
        <v/>
      </c>
      <c r="AO515" s="10">
        <f t="shared" si="332"/>
        <v>3</v>
      </c>
      <c r="AP515" s="11" t="str">
        <f t="shared" ref="AP515:AT524" si="367">INDEX($AJ$12:$AO$12,MATCH(AP$12,$AJ515:$AO515,0))</f>
        <v>割安</v>
      </c>
      <c r="AQ515" s="11" t="str">
        <f t="shared" si="367"/>
        <v>コア</v>
      </c>
      <c r="AR515" s="11" t="str">
        <f t="shared" si="367"/>
        <v>市場P</v>
      </c>
      <c r="AS515" s="11" t="str">
        <f t="shared" si="367"/>
        <v>成長</v>
      </c>
      <c r="AT515" s="11" t="str">
        <f t="shared" si="367"/>
        <v>小型</v>
      </c>
      <c r="AU515" s="10">
        <f t="shared" si="351"/>
        <v>38.020000000000003</v>
      </c>
      <c r="AV515" s="10">
        <f t="shared" si="352"/>
        <v>34.49</v>
      </c>
      <c r="AW515" s="10">
        <f t="shared" si="353"/>
        <v>30.05</v>
      </c>
      <c r="AX515" s="10">
        <f t="shared" si="354"/>
        <v>24.65</v>
      </c>
      <c r="AY515" s="10">
        <f t="shared" si="355"/>
        <v>21.71</v>
      </c>
      <c r="AZ515" s="10">
        <f t="shared" si="333"/>
        <v>-1.481491595778095</v>
      </c>
      <c r="BA515" s="10">
        <f t="shared" si="334"/>
        <v>-0.95908735266649892</v>
      </c>
      <c r="BB515" s="10">
        <f t="shared" si="335"/>
        <v>-1.0178887895908817</v>
      </c>
      <c r="BC515" s="10">
        <f t="shared" si="336"/>
        <v>-1.6552907604504008</v>
      </c>
      <c r="BD515" s="10"/>
      <c r="BE515" s="10">
        <f t="shared" si="356"/>
        <v>-1.2720695891826672</v>
      </c>
      <c r="BF515" s="10">
        <f t="shared" si="337"/>
        <v>4</v>
      </c>
      <c r="BG515" s="10">
        <f t="shared" si="338"/>
        <v>1</v>
      </c>
      <c r="BH515" s="10">
        <f t="shared" si="339"/>
        <v>2</v>
      </c>
      <c r="BI515" s="10">
        <f t="shared" si="340"/>
        <v>5</v>
      </c>
      <c r="BJ515" s="10" t="str">
        <f t="shared" si="341"/>
        <v/>
      </c>
      <c r="BK515" s="10">
        <f t="shared" si="342"/>
        <v>3</v>
      </c>
      <c r="BL515" s="3" t="str">
        <f t="shared" si="366"/>
        <v>成長</v>
      </c>
      <c r="BM515" s="3" t="str">
        <f t="shared" si="366"/>
        <v>コア</v>
      </c>
      <c r="BN515" s="3" t="str">
        <f t="shared" si="366"/>
        <v>市場P</v>
      </c>
      <c r="BO515" s="3" t="str">
        <f t="shared" si="366"/>
        <v>割安</v>
      </c>
      <c r="BP515" s="3" t="str">
        <f t="shared" si="366"/>
        <v>小型</v>
      </c>
      <c r="BQ515" s="10">
        <f t="shared" si="343"/>
        <v>-0.96</v>
      </c>
      <c r="BR515" s="10">
        <f t="shared" si="344"/>
        <v>-1.02</v>
      </c>
      <c r="BS515" s="10">
        <f t="shared" si="345"/>
        <v>-1.27</v>
      </c>
      <c r="BT515" s="10">
        <f t="shared" si="346"/>
        <v>-1.48</v>
      </c>
      <c r="BU515" s="10">
        <f t="shared" si="347"/>
        <v>-1.66</v>
      </c>
    </row>
    <row r="516" spans="1:73" x14ac:dyDescent="0.2">
      <c r="A516" s="1">
        <v>202111</v>
      </c>
      <c r="B516" s="5">
        <v>788.93</v>
      </c>
      <c r="C516" s="1">
        <v>1482.66</v>
      </c>
      <c r="D516" s="1">
        <v>370.59</v>
      </c>
      <c r="E516" s="1">
        <v>760.68</v>
      </c>
      <c r="F516" s="5">
        <v>1373.1</v>
      </c>
      <c r="G516" s="5">
        <v>388.09</v>
      </c>
      <c r="H516" s="5">
        <v>641.77</v>
      </c>
      <c r="I516" s="1">
        <v>1306.75</v>
      </c>
      <c r="J516" s="5">
        <v>338.86</v>
      </c>
      <c r="K516" s="1">
        <v>999.81</v>
      </c>
      <c r="L516" s="1">
        <v>1328.35</v>
      </c>
      <c r="M516" s="1">
        <v>536.20000000000005</v>
      </c>
      <c r="N516" s="1">
        <v>989.22</v>
      </c>
      <c r="O516" s="1">
        <v>1487.31</v>
      </c>
      <c r="P516" s="1">
        <v>472.3</v>
      </c>
      <c r="Q516" s="5">
        <v>955.9</v>
      </c>
      <c r="R516" s="1">
        <v>1680.1</v>
      </c>
      <c r="S516" s="1">
        <v>373.54</v>
      </c>
      <c r="T516" s="1">
        <v>307.01</v>
      </c>
      <c r="U516" s="1">
        <v>404.64</v>
      </c>
      <c r="V516" s="1">
        <v>134.84</v>
      </c>
      <c r="W516" s="1">
        <v>373.98</v>
      </c>
      <c r="X516" s="1">
        <v>466.09</v>
      </c>
      <c r="Y516" s="1">
        <v>152.22999999999999</v>
      </c>
      <c r="Z516" s="5">
        <v>2214.6999999999998</v>
      </c>
      <c r="AA516" s="1">
        <v>2428.4699999999998</v>
      </c>
      <c r="AB516" s="1">
        <v>1860.4</v>
      </c>
      <c r="AC516" s="56">
        <f t="shared" si="323"/>
        <v>44501</v>
      </c>
      <c r="AD516" s="10">
        <f t="shared" si="324"/>
        <v>20.42307253799671</v>
      </c>
      <c r="AE516" s="10">
        <f t="shared" si="325"/>
        <v>6.732488105387624</v>
      </c>
      <c r="AF516" s="10">
        <f t="shared" si="326"/>
        <v>16.581590946247893</v>
      </c>
      <c r="AG516" s="10">
        <f t="shared" si="350"/>
        <v>8.0650266799312753</v>
      </c>
      <c r="AH516" s="10"/>
      <c r="AI516" s="10">
        <f t="shared" si="360"/>
        <v>12.621408593948624</v>
      </c>
      <c r="AJ516" s="10">
        <f t="shared" si="327"/>
        <v>1</v>
      </c>
      <c r="AK516" s="10">
        <f t="shared" si="328"/>
        <v>5</v>
      </c>
      <c r="AL516" s="10">
        <f t="shared" si="329"/>
        <v>2</v>
      </c>
      <c r="AM516" s="10">
        <f t="shared" si="330"/>
        <v>4</v>
      </c>
      <c r="AN516" s="10" t="str">
        <f t="shared" si="331"/>
        <v/>
      </c>
      <c r="AO516" s="10">
        <f t="shared" si="332"/>
        <v>3</v>
      </c>
      <c r="AP516" s="11" t="str">
        <f t="shared" si="367"/>
        <v>割安</v>
      </c>
      <c r="AQ516" s="11" t="str">
        <f t="shared" si="367"/>
        <v>コア</v>
      </c>
      <c r="AR516" s="11" t="str">
        <f t="shared" si="367"/>
        <v>市場P</v>
      </c>
      <c r="AS516" s="11" t="str">
        <f t="shared" si="367"/>
        <v>小型</v>
      </c>
      <c r="AT516" s="11" t="str">
        <f t="shared" si="367"/>
        <v>成長</v>
      </c>
      <c r="AU516" s="10">
        <f t="shared" si="351"/>
        <v>20.420000000000002</v>
      </c>
      <c r="AV516" s="10">
        <f t="shared" si="352"/>
        <v>16.579999999999998</v>
      </c>
      <c r="AW516" s="10">
        <f t="shared" si="353"/>
        <v>12.62</v>
      </c>
      <c r="AX516" s="10">
        <f t="shared" si="354"/>
        <v>8.07</v>
      </c>
      <c r="AY516" s="10">
        <f t="shared" si="355"/>
        <v>6.73</v>
      </c>
      <c r="AZ516" s="10">
        <f t="shared" si="333"/>
        <v>-4.8467124958421204</v>
      </c>
      <c r="BA516" s="10">
        <f t="shared" si="334"/>
        <v>-1.1008893759078653</v>
      </c>
      <c r="BB516" s="10">
        <f t="shared" si="335"/>
        <v>-1.7904417953387375</v>
      </c>
      <c r="BC516" s="10">
        <f t="shared" si="336"/>
        <v>-6.2944192292988088</v>
      </c>
      <c r="BD516" s="10"/>
      <c r="BE516" s="10">
        <f t="shared" si="356"/>
        <v>-3.4004169828932396</v>
      </c>
      <c r="BF516" s="10">
        <f t="shared" si="337"/>
        <v>4</v>
      </c>
      <c r="BG516" s="10">
        <f t="shared" si="338"/>
        <v>1</v>
      </c>
      <c r="BH516" s="10">
        <f t="shared" si="339"/>
        <v>2</v>
      </c>
      <c r="BI516" s="10">
        <f t="shared" si="340"/>
        <v>5</v>
      </c>
      <c r="BJ516" s="10" t="str">
        <f t="shared" si="341"/>
        <v/>
      </c>
      <c r="BK516" s="10">
        <f t="shared" si="342"/>
        <v>3</v>
      </c>
      <c r="BL516" s="3" t="str">
        <f t="shared" si="366"/>
        <v>成長</v>
      </c>
      <c r="BM516" s="3" t="str">
        <f t="shared" si="366"/>
        <v>コア</v>
      </c>
      <c r="BN516" s="3" t="str">
        <f t="shared" si="366"/>
        <v>市場P</v>
      </c>
      <c r="BO516" s="3" t="str">
        <f t="shared" si="366"/>
        <v>割安</v>
      </c>
      <c r="BP516" s="3" t="str">
        <f t="shared" si="366"/>
        <v>小型</v>
      </c>
      <c r="BQ516" s="10">
        <f t="shared" si="343"/>
        <v>-1.1000000000000001</v>
      </c>
      <c r="BR516" s="10">
        <f t="shared" si="344"/>
        <v>-1.79</v>
      </c>
      <c r="BS516" s="10">
        <f t="shared" si="345"/>
        <v>-3.4</v>
      </c>
      <c r="BT516" s="10">
        <f t="shared" si="346"/>
        <v>-4.8499999999999996</v>
      </c>
      <c r="BU516" s="10">
        <f t="shared" si="347"/>
        <v>-6.29</v>
      </c>
    </row>
    <row r="517" spans="1:73" x14ac:dyDescent="0.2">
      <c r="A517" s="1">
        <v>202112</v>
      </c>
      <c r="B517" s="5">
        <v>815.34</v>
      </c>
      <c r="C517" s="1">
        <v>1545.18</v>
      </c>
      <c r="D517" s="1">
        <v>380.09</v>
      </c>
      <c r="E517" s="1">
        <v>786.7</v>
      </c>
      <c r="F517" s="5">
        <v>1428.06</v>
      </c>
      <c r="G517" s="5">
        <v>399.54</v>
      </c>
      <c r="H517" s="5">
        <v>665.49</v>
      </c>
      <c r="I517" s="1">
        <v>1355.02</v>
      </c>
      <c r="J517" s="5">
        <v>351.39</v>
      </c>
      <c r="K517" s="1">
        <v>1029.69</v>
      </c>
      <c r="L517" s="1">
        <v>1386.93</v>
      </c>
      <c r="M517" s="1">
        <v>544.72</v>
      </c>
      <c r="N517" s="1">
        <v>1018.59</v>
      </c>
      <c r="O517" s="1">
        <v>1556.54</v>
      </c>
      <c r="P517" s="1">
        <v>477.07</v>
      </c>
      <c r="Q517" s="5">
        <v>983.86</v>
      </c>
      <c r="R517" s="1">
        <v>1765.48</v>
      </c>
      <c r="S517" s="1">
        <v>370.82</v>
      </c>
      <c r="T517" s="1">
        <v>314.52999999999997</v>
      </c>
      <c r="U517" s="1">
        <v>422.47</v>
      </c>
      <c r="V517" s="1">
        <v>134.1</v>
      </c>
      <c r="W517" s="1">
        <v>388.79</v>
      </c>
      <c r="X517" s="1">
        <v>495.84</v>
      </c>
      <c r="Y517" s="1">
        <v>150.36000000000001</v>
      </c>
      <c r="Z517" s="5">
        <v>2288.42</v>
      </c>
      <c r="AA517" s="1">
        <v>2529.1799999999998</v>
      </c>
      <c r="AB517" s="1">
        <v>1908.87</v>
      </c>
      <c r="AC517" s="56">
        <f t="shared" si="323"/>
        <v>44531</v>
      </c>
      <c r="AD517" s="10">
        <f t="shared" si="324"/>
        <v>20.22832318844241</v>
      </c>
      <c r="AE517" s="10">
        <f t="shared" si="325"/>
        <v>7.7915070414935395</v>
      </c>
      <c r="AF517" s="10">
        <f t="shared" si="326"/>
        <v>16.399349343221449</v>
      </c>
      <c r="AG517" s="10">
        <f t="shared" si="350"/>
        <v>8.2747312005458475</v>
      </c>
      <c r="AH517" s="10"/>
      <c r="AI517" s="10">
        <f t="shared" si="360"/>
        <v>13.003930708910282</v>
      </c>
      <c r="AJ517" s="10">
        <f t="shared" si="327"/>
        <v>1</v>
      </c>
      <c r="AK517" s="10">
        <f t="shared" si="328"/>
        <v>5</v>
      </c>
      <c r="AL517" s="10">
        <f t="shared" si="329"/>
        <v>2</v>
      </c>
      <c r="AM517" s="10">
        <f t="shared" si="330"/>
        <v>4</v>
      </c>
      <c r="AN517" s="10" t="str">
        <f t="shared" si="331"/>
        <v/>
      </c>
      <c r="AO517" s="10">
        <f t="shared" si="332"/>
        <v>3</v>
      </c>
      <c r="AP517" s="11" t="str">
        <f t="shared" si="367"/>
        <v>割安</v>
      </c>
      <c r="AQ517" s="11" t="str">
        <f t="shared" si="367"/>
        <v>コア</v>
      </c>
      <c r="AR517" s="11" t="str">
        <f t="shared" si="367"/>
        <v>市場P</v>
      </c>
      <c r="AS517" s="11" t="str">
        <f t="shared" si="367"/>
        <v>小型</v>
      </c>
      <c r="AT517" s="11" t="str">
        <f t="shared" si="367"/>
        <v>成長</v>
      </c>
      <c r="AU517" s="10">
        <f t="shared" si="351"/>
        <v>20.23</v>
      </c>
      <c r="AV517" s="10">
        <f t="shared" si="352"/>
        <v>16.399999999999999</v>
      </c>
      <c r="AW517" s="10">
        <f t="shared" si="353"/>
        <v>13</v>
      </c>
      <c r="AX517" s="10">
        <f t="shared" si="354"/>
        <v>8.27</v>
      </c>
      <c r="AY517" s="10">
        <f t="shared" si="355"/>
        <v>7.79</v>
      </c>
      <c r="AZ517" s="10">
        <f t="shared" si="333"/>
        <v>4.0026218046755435</v>
      </c>
      <c r="BA517" s="10">
        <f t="shared" si="334"/>
        <v>2.9503465690948083</v>
      </c>
      <c r="BB517" s="10">
        <f t="shared" si="335"/>
        <v>3.6960281720865851</v>
      </c>
      <c r="BC517" s="10">
        <f t="shared" si="336"/>
        <v>2.9249921539910018</v>
      </c>
      <c r="BD517" s="10"/>
      <c r="BE517" s="10">
        <f t="shared" si="356"/>
        <v>3.3286675396216214</v>
      </c>
      <c r="BF517" s="10">
        <f t="shared" si="337"/>
        <v>1</v>
      </c>
      <c r="BG517" s="10">
        <f t="shared" si="338"/>
        <v>4</v>
      </c>
      <c r="BH517" s="10">
        <f t="shared" si="339"/>
        <v>2</v>
      </c>
      <c r="BI517" s="10">
        <f t="shared" si="340"/>
        <v>5</v>
      </c>
      <c r="BJ517" s="10" t="str">
        <f t="shared" si="341"/>
        <v/>
      </c>
      <c r="BK517" s="10">
        <f t="shared" si="342"/>
        <v>3</v>
      </c>
      <c r="BL517" s="3" t="str">
        <f t="shared" si="366"/>
        <v>割安</v>
      </c>
      <c r="BM517" s="3" t="str">
        <f t="shared" si="366"/>
        <v>コア</v>
      </c>
      <c r="BN517" s="3" t="str">
        <f t="shared" si="366"/>
        <v>市場P</v>
      </c>
      <c r="BO517" s="3" t="str">
        <f t="shared" si="366"/>
        <v>成長</v>
      </c>
      <c r="BP517" s="3" t="str">
        <f t="shared" si="366"/>
        <v>小型</v>
      </c>
      <c r="BQ517" s="10">
        <f t="shared" si="343"/>
        <v>4</v>
      </c>
      <c r="BR517" s="10">
        <f t="shared" si="344"/>
        <v>3.7</v>
      </c>
      <c r="BS517" s="10">
        <f t="shared" si="345"/>
        <v>3.33</v>
      </c>
      <c r="BT517" s="10">
        <f t="shared" si="346"/>
        <v>2.95</v>
      </c>
      <c r="BU517" s="10">
        <f t="shared" si="347"/>
        <v>2.92</v>
      </c>
    </row>
    <row r="518" spans="1:73" x14ac:dyDescent="0.2">
      <c r="A518" s="1">
        <v>202201</v>
      </c>
      <c r="B518" s="5">
        <v>772.41</v>
      </c>
      <c r="C518" s="1">
        <v>1563.3</v>
      </c>
      <c r="D518" s="1">
        <v>337.73</v>
      </c>
      <c r="E518" s="1">
        <v>745.58</v>
      </c>
      <c r="F518" s="5">
        <v>1457.05</v>
      </c>
      <c r="G518" s="5">
        <v>355.04</v>
      </c>
      <c r="H518" s="5">
        <v>629.67999999999995</v>
      </c>
      <c r="I518" s="1">
        <v>1390.15</v>
      </c>
      <c r="J518" s="5">
        <v>312.63</v>
      </c>
      <c r="K518" s="1">
        <v>978.37</v>
      </c>
      <c r="L518" s="1">
        <v>1404.87</v>
      </c>
      <c r="M518" s="1">
        <v>482.94</v>
      </c>
      <c r="N518" s="1">
        <v>966.25</v>
      </c>
      <c r="O518" s="1">
        <v>1556.42</v>
      </c>
      <c r="P518" s="1">
        <v>423.12</v>
      </c>
      <c r="Q518" s="5">
        <v>929.97</v>
      </c>
      <c r="R518" s="1">
        <v>1725.3</v>
      </c>
      <c r="S518" s="1">
        <v>329.26</v>
      </c>
      <c r="T518" s="1">
        <v>299.88</v>
      </c>
      <c r="U518" s="1">
        <v>416.95</v>
      </c>
      <c r="V518" s="1">
        <v>120.66</v>
      </c>
      <c r="W518" s="1">
        <v>360.66</v>
      </c>
      <c r="X518" s="1">
        <v>475.46</v>
      </c>
      <c r="Y518" s="1">
        <v>128.66999999999999</v>
      </c>
      <c r="Z518" s="5">
        <v>2169.3200000000002</v>
      </c>
      <c r="AA518" s="1">
        <v>2563.81</v>
      </c>
      <c r="AB518" s="1">
        <v>1696.99</v>
      </c>
      <c r="AC518" s="56">
        <f t="shared" si="323"/>
        <v>44562</v>
      </c>
      <c r="AD518" s="10">
        <f t="shared" si="324"/>
        <v>20.616721854304632</v>
      </c>
      <c r="AE518" s="10">
        <f t="shared" si="325"/>
        <v>-3.6840106342574952</v>
      </c>
      <c r="AF518" s="10">
        <f t="shared" si="326"/>
        <v>10.051208556897429</v>
      </c>
      <c r="AG518" s="10">
        <f t="shared" si="350"/>
        <v>1.9905244456142723</v>
      </c>
      <c r="AH518" s="10"/>
      <c r="AI518" s="10">
        <f t="shared" si="360"/>
        <v>6.5853023402070665</v>
      </c>
      <c r="AJ518" s="10">
        <f t="shared" si="327"/>
        <v>1</v>
      </c>
      <c r="AK518" s="10">
        <f t="shared" si="328"/>
        <v>5</v>
      </c>
      <c r="AL518" s="10">
        <f t="shared" si="329"/>
        <v>2</v>
      </c>
      <c r="AM518" s="10">
        <f t="shared" si="330"/>
        <v>4</v>
      </c>
      <c r="AN518" s="10" t="str">
        <f t="shared" si="331"/>
        <v/>
      </c>
      <c r="AO518" s="10">
        <f t="shared" si="332"/>
        <v>3</v>
      </c>
      <c r="AP518" s="11" t="str">
        <f t="shared" si="367"/>
        <v>割安</v>
      </c>
      <c r="AQ518" s="11" t="str">
        <f t="shared" si="367"/>
        <v>コア</v>
      </c>
      <c r="AR518" s="11" t="str">
        <f t="shared" si="367"/>
        <v>市場P</v>
      </c>
      <c r="AS518" s="11" t="str">
        <f t="shared" si="367"/>
        <v>小型</v>
      </c>
      <c r="AT518" s="11" t="str">
        <f t="shared" si="367"/>
        <v>成長</v>
      </c>
      <c r="AU518" s="10">
        <f t="shared" si="351"/>
        <v>20.62</v>
      </c>
      <c r="AV518" s="10">
        <f t="shared" si="352"/>
        <v>10.050000000000001</v>
      </c>
      <c r="AW518" s="10">
        <f t="shared" si="353"/>
        <v>6.59</v>
      </c>
      <c r="AX518" s="10">
        <f t="shared" si="354"/>
        <v>1.99</v>
      </c>
      <c r="AY518" s="10">
        <f t="shared" si="355"/>
        <v>-3.68</v>
      </c>
      <c r="AZ518" s="10">
        <f t="shared" si="333"/>
        <v>2.0300267495763524</v>
      </c>
      <c r="BA518" s="10">
        <f t="shared" si="334"/>
        <v>-11.13780847975171</v>
      </c>
      <c r="BB518" s="10">
        <f t="shared" si="335"/>
        <v>-5.3809974605178219</v>
      </c>
      <c r="BC518" s="10">
        <f t="shared" si="336"/>
        <v>-5.4774053218953895</v>
      </c>
      <c r="BD518" s="10"/>
      <c r="BE518" s="10">
        <f t="shared" si="356"/>
        <v>-5.2044642154849168</v>
      </c>
      <c r="BF518" s="10">
        <f t="shared" si="337"/>
        <v>1</v>
      </c>
      <c r="BG518" s="10">
        <f t="shared" si="338"/>
        <v>5</v>
      </c>
      <c r="BH518" s="10">
        <f t="shared" si="339"/>
        <v>3</v>
      </c>
      <c r="BI518" s="10">
        <f t="shared" si="340"/>
        <v>4</v>
      </c>
      <c r="BJ518" s="10" t="str">
        <f t="shared" si="341"/>
        <v/>
      </c>
      <c r="BK518" s="10">
        <f t="shared" si="342"/>
        <v>2</v>
      </c>
      <c r="BL518" s="3" t="str">
        <f t="shared" si="366"/>
        <v>割安</v>
      </c>
      <c r="BM518" s="3" t="str">
        <f t="shared" si="366"/>
        <v>市場P</v>
      </c>
      <c r="BN518" s="3" t="str">
        <f t="shared" si="366"/>
        <v>コア</v>
      </c>
      <c r="BO518" s="3" t="str">
        <f t="shared" si="366"/>
        <v>小型</v>
      </c>
      <c r="BP518" s="3" t="str">
        <f t="shared" si="366"/>
        <v>成長</v>
      </c>
      <c r="BQ518" s="10">
        <f t="shared" si="343"/>
        <v>2.0299999999999998</v>
      </c>
      <c r="BR518" s="10">
        <f t="shared" si="344"/>
        <v>-5.2</v>
      </c>
      <c r="BS518" s="10">
        <f t="shared" si="345"/>
        <v>-5.38</v>
      </c>
      <c r="BT518" s="10">
        <f t="shared" si="346"/>
        <v>-5.48</v>
      </c>
      <c r="BU518" s="10">
        <f t="shared" si="347"/>
        <v>-11.14</v>
      </c>
    </row>
    <row r="519" spans="1:73" x14ac:dyDescent="0.2">
      <c r="A519" s="1">
        <v>202202</v>
      </c>
      <c r="B519" s="5">
        <v>769.01</v>
      </c>
      <c r="C519" s="1">
        <v>1569.48</v>
      </c>
      <c r="D519" s="1">
        <v>333.31</v>
      </c>
      <c r="E519" s="1">
        <v>739.43</v>
      </c>
      <c r="F519" s="5">
        <v>1458.09</v>
      </c>
      <c r="G519" s="5">
        <v>349.15</v>
      </c>
      <c r="H519" s="5">
        <v>617.88</v>
      </c>
      <c r="I519" s="1">
        <v>1377.02</v>
      </c>
      <c r="J519" s="5">
        <v>304.39999999999998</v>
      </c>
      <c r="K519" s="1">
        <v>986.56</v>
      </c>
      <c r="L519" s="1">
        <v>1424.8</v>
      </c>
      <c r="M519" s="1">
        <v>483.73</v>
      </c>
      <c r="N519" s="1">
        <v>977.15</v>
      </c>
      <c r="O519" s="1">
        <v>1580.4</v>
      </c>
      <c r="P519" s="1">
        <v>425.52</v>
      </c>
      <c r="Q519" s="5">
        <v>946.51</v>
      </c>
      <c r="R519" s="1">
        <v>1755.71</v>
      </c>
      <c r="S519" s="1">
        <v>335.21</v>
      </c>
      <c r="T519" s="1">
        <v>304.99</v>
      </c>
      <c r="U519" s="1">
        <v>423.61</v>
      </c>
      <c r="V519" s="1">
        <v>122.95</v>
      </c>
      <c r="W519" s="1">
        <v>367.65</v>
      </c>
      <c r="X519" s="1">
        <v>485.38</v>
      </c>
      <c r="Y519" s="1">
        <v>130.68</v>
      </c>
      <c r="Z519" s="5">
        <v>2158.6</v>
      </c>
      <c r="AA519" s="1">
        <v>2572.8200000000002</v>
      </c>
      <c r="AB519" s="1">
        <v>1673.94</v>
      </c>
      <c r="AC519" s="56">
        <f t="shared" si="323"/>
        <v>44593</v>
      </c>
      <c r="AD519" s="10">
        <f t="shared" si="324"/>
        <v>12.917315242896631</v>
      </c>
      <c r="AE519" s="10">
        <f t="shared" si="325"/>
        <v>-5.1789690945630458</v>
      </c>
      <c r="AF519" s="10">
        <f t="shared" si="326"/>
        <v>3.5061562944970204</v>
      </c>
      <c r="AG519" s="10">
        <f t="shared" si="350"/>
        <v>1.5165653120542189</v>
      </c>
      <c r="AH519" s="10"/>
      <c r="AI519" s="10">
        <f t="shared" si="360"/>
        <v>2.8213225872523617</v>
      </c>
      <c r="AJ519" s="10">
        <f t="shared" si="327"/>
        <v>1</v>
      </c>
      <c r="AK519" s="10">
        <f t="shared" si="328"/>
        <v>5</v>
      </c>
      <c r="AL519" s="10">
        <f t="shared" si="329"/>
        <v>2</v>
      </c>
      <c r="AM519" s="10">
        <f t="shared" si="330"/>
        <v>4</v>
      </c>
      <c r="AN519" s="10" t="str">
        <f t="shared" si="331"/>
        <v/>
      </c>
      <c r="AO519" s="10">
        <f t="shared" si="332"/>
        <v>3</v>
      </c>
      <c r="AP519" s="11" t="str">
        <f t="shared" si="367"/>
        <v>割安</v>
      </c>
      <c r="AQ519" s="11" t="str">
        <f t="shared" si="367"/>
        <v>コア</v>
      </c>
      <c r="AR519" s="11" t="str">
        <f t="shared" si="367"/>
        <v>市場P</v>
      </c>
      <c r="AS519" s="11" t="str">
        <f t="shared" si="367"/>
        <v>小型</v>
      </c>
      <c r="AT519" s="11" t="str">
        <f t="shared" si="367"/>
        <v>成長</v>
      </c>
      <c r="AU519" s="10">
        <f t="shared" si="351"/>
        <v>12.92</v>
      </c>
      <c r="AV519" s="10">
        <f t="shared" si="352"/>
        <v>3.51</v>
      </c>
      <c r="AW519" s="10">
        <f t="shared" si="353"/>
        <v>2.82</v>
      </c>
      <c r="AX519" s="10">
        <f t="shared" si="354"/>
        <v>1.52</v>
      </c>
      <c r="AY519" s="10">
        <f t="shared" si="355"/>
        <v>-5.18</v>
      </c>
      <c r="AZ519" s="10">
        <f t="shared" si="333"/>
        <v>7.1377097560132441E-2</v>
      </c>
      <c r="BA519" s="10">
        <f t="shared" si="334"/>
        <v>-1.6589680036052434</v>
      </c>
      <c r="BB519" s="10">
        <f t="shared" si="335"/>
        <v>-1.8739677296404467</v>
      </c>
      <c r="BC519" s="10">
        <f t="shared" si="336"/>
        <v>1.7785519963009477</v>
      </c>
      <c r="BD519" s="10"/>
      <c r="BE519" s="10">
        <f t="shared" si="356"/>
        <v>-0.49416406984678085</v>
      </c>
      <c r="BF519" s="10">
        <f t="shared" si="337"/>
        <v>2</v>
      </c>
      <c r="BG519" s="10">
        <f t="shared" si="338"/>
        <v>4</v>
      </c>
      <c r="BH519" s="10">
        <f t="shared" si="339"/>
        <v>5</v>
      </c>
      <c r="BI519" s="10">
        <f t="shared" si="340"/>
        <v>1</v>
      </c>
      <c r="BJ519" s="10" t="str">
        <f t="shared" si="341"/>
        <v/>
      </c>
      <c r="BK519" s="10">
        <f t="shared" si="342"/>
        <v>3</v>
      </c>
      <c r="BL519" s="3" t="str">
        <f t="shared" si="366"/>
        <v>小型</v>
      </c>
      <c r="BM519" s="3" t="str">
        <f t="shared" si="366"/>
        <v>割安</v>
      </c>
      <c r="BN519" s="3" t="str">
        <f t="shared" si="366"/>
        <v>市場P</v>
      </c>
      <c r="BO519" s="3" t="str">
        <f t="shared" si="366"/>
        <v>成長</v>
      </c>
      <c r="BP519" s="3" t="str">
        <f t="shared" si="366"/>
        <v>コア</v>
      </c>
      <c r="BQ519" s="10">
        <f t="shared" si="343"/>
        <v>1.78</v>
      </c>
      <c r="BR519" s="10">
        <f t="shared" si="344"/>
        <v>7.0000000000000007E-2</v>
      </c>
      <c r="BS519" s="10">
        <f t="shared" si="345"/>
        <v>-0.49</v>
      </c>
      <c r="BT519" s="10">
        <f t="shared" si="346"/>
        <v>-1.66</v>
      </c>
      <c r="BU519" s="10">
        <f t="shared" si="347"/>
        <v>-1.87</v>
      </c>
    </row>
    <row r="520" spans="1:73" x14ac:dyDescent="0.2">
      <c r="A520" s="1">
        <v>202203</v>
      </c>
      <c r="B520" s="5">
        <v>803.3</v>
      </c>
      <c r="C520" s="1">
        <v>1639.25</v>
      </c>
      <c r="D520" s="1">
        <v>348.23</v>
      </c>
      <c r="E520" s="1">
        <v>776.82</v>
      </c>
      <c r="F520" s="5">
        <v>1538.54</v>
      </c>
      <c r="G520" s="5">
        <v>365.27</v>
      </c>
      <c r="H520" s="5">
        <v>654.99</v>
      </c>
      <c r="I520" s="1">
        <v>1469.93</v>
      </c>
      <c r="J520" s="5">
        <v>320.8</v>
      </c>
      <c r="K520" s="1">
        <v>1022.02</v>
      </c>
      <c r="L520" s="1">
        <v>1480.73</v>
      </c>
      <c r="M520" s="1">
        <v>499.25</v>
      </c>
      <c r="N520" s="1">
        <v>1004.69</v>
      </c>
      <c r="O520" s="1">
        <v>1620.31</v>
      </c>
      <c r="P520" s="1">
        <v>439.22</v>
      </c>
      <c r="Q520" s="5">
        <v>956.85</v>
      </c>
      <c r="R520" s="1">
        <v>1755.54</v>
      </c>
      <c r="S520" s="1">
        <v>346.13</v>
      </c>
      <c r="T520" s="1">
        <v>308.25</v>
      </c>
      <c r="U520" s="1">
        <v>424.15</v>
      </c>
      <c r="V520" s="1">
        <v>126.28</v>
      </c>
      <c r="W520" s="1">
        <v>371.89</v>
      </c>
      <c r="X520" s="1">
        <v>484.05</v>
      </c>
      <c r="Y520" s="1">
        <v>136.97999999999999</v>
      </c>
      <c r="Z520" s="5">
        <v>2256.09</v>
      </c>
      <c r="AA520" s="1">
        <v>2690.47</v>
      </c>
      <c r="AB520" s="1">
        <v>1748.56</v>
      </c>
      <c r="AC520" s="56">
        <f t="shared" si="323"/>
        <v>44621</v>
      </c>
      <c r="AD520" s="10">
        <f t="shared" si="324"/>
        <v>10.574165774286515</v>
      </c>
      <c r="AE520" s="10">
        <f t="shared" si="325"/>
        <v>-3.3216875760944342</v>
      </c>
      <c r="AF520" s="10">
        <f t="shared" si="326"/>
        <v>5.4989127808649396</v>
      </c>
      <c r="AG520" s="10">
        <f t="shared" si="350"/>
        <v>-4.6230674920008319</v>
      </c>
      <c r="AH520" s="10"/>
      <c r="AI520" s="10">
        <f t="shared" si="360"/>
        <v>1.8776162672555108</v>
      </c>
      <c r="AJ520" s="10">
        <f t="shared" si="327"/>
        <v>1</v>
      </c>
      <c r="AK520" s="10">
        <f t="shared" si="328"/>
        <v>4</v>
      </c>
      <c r="AL520" s="10">
        <f t="shared" si="329"/>
        <v>2</v>
      </c>
      <c r="AM520" s="10">
        <f t="shared" si="330"/>
        <v>5</v>
      </c>
      <c r="AN520" s="10" t="str">
        <f t="shared" si="331"/>
        <v/>
      </c>
      <c r="AO520" s="10">
        <f t="shared" si="332"/>
        <v>3</v>
      </c>
      <c r="AP520" s="11" t="str">
        <f t="shared" si="367"/>
        <v>割安</v>
      </c>
      <c r="AQ520" s="11" t="str">
        <f t="shared" si="367"/>
        <v>コア</v>
      </c>
      <c r="AR520" s="11" t="str">
        <f t="shared" si="367"/>
        <v>市場P</v>
      </c>
      <c r="AS520" s="11" t="str">
        <f t="shared" si="367"/>
        <v>成長</v>
      </c>
      <c r="AT520" s="11" t="str">
        <f t="shared" si="367"/>
        <v>小型</v>
      </c>
      <c r="AU520" s="10">
        <f t="shared" si="351"/>
        <v>10.57</v>
      </c>
      <c r="AV520" s="10">
        <f t="shared" si="352"/>
        <v>5.5</v>
      </c>
      <c r="AW520" s="10">
        <f t="shared" si="353"/>
        <v>1.88</v>
      </c>
      <c r="AX520" s="10">
        <f t="shared" si="354"/>
        <v>-3.32</v>
      </c>
      <c r="AY520" s="10">
        <f t="shared" si="355"/>
        <v>-4.62</v>
      </c>
      <c r="AZ520" s="10">
        <f t="shared" si="333"/>
        <v>5.5174920615325584</v>
      </c>
      <c r="BA520" s="10">
        <f t="shared" si="334"/>
        <v>4.6169268222826965</v>
      </c>
      <c r="BB520" s="10">
        <f t="shared" si="335"/>
        <v>6.0060205865216654</v>
      </c>
      <c r="BC520" s="10">
        <f t="shared" si="336"/>
        <v>1.092434311312096</v>
      </c>
      <c r="BD520" s="10"/>
      <c r="BE520" s="10">
        <f t="shared" si="356"/>
        <v>4.5163531918836375</v>
      </c>
      <c r="BF520" s="10">
        <f t="shared" si="337"/>
        <v>2</v>
      </c>
      <c r="BG520" s="10">
        <f t="shared" si="338"/>
        <v>3</v>
      </c>
      <c r="BH520" s="10">
        <f t="shared" si="339"/>
        <v>1</v>
      </c>
      <c r="BI520" s="10">
        <f t="shared" si="340"/>
        <v>5</v>
      </c>
      <c r="BJ520" s="10" t="str">
        <f t="shared" si="341"/>
        <v/>
      </c>
      <c r="BK520" s="10">
        <f t="shared" si="342"/>
        <v>4</v>
      </c>
      <c r="BL520" s="3" t="str">
        <f t="shared" si="366"/>
        <v>コア</v>
      </c>
      <c r="BM520" s="3" t="str">
        <f t="shared" si="366"/>
        <v>割安</v>
      </c>
      <c r="BN520" s="3" t="str">
        <f t="shared" si="366"/>
        <v>成長</v>
      </c>
      <c r="BO520" s="3" t="str">
        <f t="shared" si="366"/>
        <v>市場P</v>
      </c>
      <c r="BP520" s="3" t="str">
        <f t="shared" si="366"/>
        <v>小型</v>
      </c>
      <c r="BQ520" s="10">
        <f t="shared" si="343"/>
        <v>6.01</v>
      </c>
      <c r="BR520" s="10">
        <f t="shared" si="344"/>
        <v>5.52</v>
      </c>
      <c r="BS520" s="10">
        <f t="shared" si="345"/>
        <v>4.62</v>
      </c>
      <c r="BT520" s="10">
        <f t="shared" si="346"/>
        <v>4.5199999999999996</v>
      </c>
      <c r="BU520" s="10">
        <f t="shared" si="347"/>
        <v>1.0900000000000001</v>
      </c>
    </row>
    <row r="521" spans="1:73" x14ac:dyDescent="0.2">
      <c r="A521" s="1">
        <v>202204</v>
      </c>
      <c r="B521" s="5">
        <v>783.18</v>
      </c>
      <c r="C521" s="1">
        <v>1625.92</v>
      </c>
      <c r="D521" s="1">
        <v>333.33</v>
      </c>
      <c r="E521" s="1">
        <v>755.82</v>
      </c>
      <c r="F521" s="5">
        <v>1526.25</v>
      </c>
      <c r="G521" s="5">
        <v>348.77</v>
      </c>
      <c r="H521" s="5">
        <v>637.03</v>
      </c>
      <c r="I521" s="1">
        <v>1467.14</v>
      </c>
      <c r="J521" s="5">
        <v>305.17</v>
      </c>
      <c r="K521" s="1">
        <v>994.99</v>
      </c>
      <c r="L521" s="1">
        <v>1456.85</v>
      </c>
      <c r="M521" s="1">
        <v>480.04</v>
      </c>
      <c r="N521" s="1">
        <v>982.13</v>
      </c>
      <c r="O521" s="1">
        <v>1598.34</v>
      </c>
      <c r="P521" s="1">
        <v>424.11</v>
      </c>
      <c r="Q521" s="5">
        <v>944.07</v>
      </c>
      <c r="R521" s="1">
        <v>1740.18</v>
      </c>
      <c r="S521" s="1">
        <v>338.5</v>
      </c>
      <c r="T521" s="1">
        <v>305.42</v>
      </c>
      <c r="U521" s="1">
        <v>421.61</v>
      </c>
      <c r="V521" s="1">
        <v>124.44</v>
      </c>
      <c r="W521" s="1">
        <v>363.5</v>
      </c>
      <c r="X521" s="1">
        <v>477.2</v>
      </c>
      <c r="Y521" s="1">
        <v>131.1</v>
      </c>
      <c r="Z521" s="5">
        <v>2199.67</v>
      </c>
      <c r="AA521" s="1">
        <v>2669.53</v>
      </c>
      <c r="AB521" s="1">
        <v>1673.75</v>
      </c>
      <c r="AC521" s="56">
        <f t="shared" si="323"/>
        <v>44652</v>
      </c>
      <c r="AD521" s="10">
        <f t="shared" si="324"/>
        <v>13.172080883279836</v>
      </c>
      <c r="AE521" s="10">
        <f t="shared" si="325"/>
        <v>-5.8142046988927998</v>
      </c>
      <c r="AF521" s="10">
        <f t="shared" si="326"/>
        <v>4.9559271768679247</v>
      </c>
      <c r="AG521" s="10">
        <f t="shared" si="350"/>
        <v>-3.0051781531253874</v>
      </c>
      <c r="AH521" s="10"/>
      <c r="AI521" s="10">
        <f t="shared" si="360"/>
        <v>1.9758466424051324</v>
      </c>
      <c r="AJ521" s="10">
        <f t="shared" si="327"/>
        <v>1</v>
      </c>
      <c r="AK521" s="10">
        <f t="shared" si="328"/>
        <v>5</v>
      </c>
      <c r="AL521" s="10">
        <f t="shared" si="329"/>
        <v>2</v>
      </c>
      <c r="AM521" s="10">
        <f t="shared" si="330"/>
        <v>4</v>
      </c>
      <c r="AN521" s="10" t="str">
        <f t="shared" si="331"/>
        <v/>
      </c>
      <c r="AO521" s="10">
        <f t="shared" si="332"/>
        <v>3</v>
      </c>
      <c r="AP521" s="11" t="str">
        <f t="shared" si="367"/>
        <v>割安</v>
      </c>
      <c r="AQ521" s="11" t="str">
        <f t="shared" si="367"/>
        <v>コア</v>
      </c>
      <c r="AR521" s="11" t="str">
        <f t="shared" si="367"/>
        <v>市場P</v>
      </c>
      <c r="AS521" s="11" t="str">
        <f t="shared" si="367"/>
        <v>小型</v>
      </c>
      <c r="AT521" s="11" t="str">
        <f t="shared" si="367"/>
        <v>成長</v>
      </c>
      <c r="AU521" s="10">
        <f t="shared" si="351"/>
        <v>13.17</v>
      </c>
      <c r="AV521" s="10">
        <f t="shared" si="352"/>
        <v>4.96</v>
      </c>
      <c r="AW521" s="10">
        <f t="shared" si="353"/>
        <v>1.98</v>
      </c>
      <c r="AX521" s="10">
        <f t="shared" si="354"/>
        <v>-3.01</v>
      </c>
      <c r="AY521" s="10">
        <f t="shared" si="355"/>
        <v>-5.81</v>
      </c>
      <c r="AZ521" s="10">
        <f t="shared" si="333"/>
        <v>-0.79880926072769531</v>
      </c>
      <c r="BA521" s="10">
        <f t="shared" si="334"/>
        <v>-4.51720645002327</v>
      </c>
      <c r="BB521" s="10">
        <f t="shared" si="335"/>
        <v>-2.7420265958258971</v>
      </c>
      <c r="BC521" s="10">
        <f t="shared" si="336"/>
        <v>-1.3356325442859363</v>
      </c>
      <c r="BD521" s="10"/>
      <c r="BE521" s="10">
        <f t="shared" si="356"/>
        <v>-2.5007867593934696</v>
      </c>
      <c r="BF521" s="10">
        <f t="shared" si="337"/>
        <v>1</v>
      </c>
      <c r="BG521" s="10">
        <f t="shared" si="338"/>
        <v>5</v>
      </c>
      <c r="BH521" s="10">
        <f t="shared" si="339"/>
        <v>4</v>
      </c>
      <c r="BI521" s="10">
        <f t="shared" si="340"/>
        <v>2</v>
      </c>
      <c r="BJ521" s="10" t="str">
        <f t="shared" si="341"/>
        <v/>
      </c>
      <c r="BK521" s="10">
        <f t="shared" si="342"/>
        <v>3</v>
      </c>
      <c r="BL521" s="3" t="str">
        <f t="shared" si="366"/>
        <v>割安</v>
      </c>
      <c r="BM521" s="3" t="str">
        <f t="shared" si="366"/>
        <v>小型</v>
      </c>
      <c r="BN521" s="3" t="str">
        <f t="shared" si="366"/>
        <v>市場P</v>
      </c>
      <c r="BO521" s="3" t="str">
        <f t="shared" si="366"/>
        <v>コア</v>
      </c>
      <c r="BP521" s="3" t="str">
        <f t="shared" si="366"/>
        <v>成長</v>
      </c>
      <c r="BQ521" s="10">
        <f t="shared" si="343"/>
        <v>-0.8</v>
      </c>
      <c r="BR521" s="10">
        <f t="shared" si="344"/>
        <v>-1.34</v>
      </c>
      <c r="BS521" s="10">
        <f t="shared" si="345"/>
        <v>-2.5</v>
      </c>
      <c r="BT521" s="10">
        <f t="shared" si="346"/>
        <v>-2.74</v>
      </c>
      <c r="BU521" s="10">
        <f t="shared" si="347"/>
        <v>-4.5199999999999996</v>
      </c>
    </row>
    <row r="522" spans="1:73" x14ac:dyDescent="0.2">
      <c r="A522" s="1">
        <v>202205</v>
      </c>
      <c r="B522" s="5">
        <v>790.73</v>
      </c>
      <c r="C522" s="1">
        <v>1641.59</v>
      </c>
      <c r="D522" s="1">
        <v>336.54</v>
      </c>
      <c r="E522" s="1">
        <v>764.22</v>
      </c>
      <c r="F522" s="5">
        <v>1541.72</v>
      </c>
      <c r="G522" s="5">
        <v>352.99</v>
      </c>
      <c r="H522" s="5">
        <v>643.66999999999996</v>
      </c>
      <c r="I522" s="1">
        <v>1468.91</v>
      </c>
      <c r="J522" s="5">
        <v>310.81</v>
      </c>
      <c r="K522" s="1">
        <v>1007.15</v>
      </c>
      <c r="L522" s="1">
        <v>1489.23</v>
      </c>
      <c r="M522" s="1">
        <v>480.17</v>
      </c>
      <c r="N522" s="1">
        <v>990.75</v>
      </c>
      <c r="O522" s="1">
        <v>1625.61</v>
      </c>
      <c r="P522" s="1">
        <v>423.02</v>
      </c>
      <c r="Q522" s="5">
        <v>945.07</v>
      </c>
      <c r="R522" s="1">
        <v>1753.12</v>
      </c>
      <c r="S522" s="1">
        <v>334.75</v>
      </c>
      <c r="T522" s="1">
        <v>305.18</v>
      </c>
      <c r="U522" s="1">
        <v>424.83</v>
      </c>
      <c r="V522" s="1">
        <v>122.55</v>
      </c>
      <c r="W522" s="1">
        <v>365.38</v>
      </c>
      <c r="X522" s="1">
        <v>480.55</v>
      </c>
      <c r="Y522" s="1">
        <v>131.18</v>
      </c>
      <c r="Z522" s="5">
        <v>2220.8000000000002</v>
      </c>
      <c r="AA522" s="1">
        <v>2694.98</v>
      </c>
      <c r="AB522" s="1">
        <v>1689.94</v>
      </c>
      <c r="AC522" s="56">
        <f t="shared" si="323"/>
        <v>44682</v>
      </c>
      <c r="AD522" s="10">
        <f t="shared" si="324"/>
        <v>10.936656760665731</v>
      </c>
      <c r="AE522" s="10">
        <f t="shared" si="325"/>
        <v>-4.3983424965468698</v>
      </c>
      <c r="AF522" s="10">
        <f t="shared" si="326"/>
        <v>3.8696767738708004</v>
      </c>
      <c r="AG522" s="10">
        <f t="shared" si="350"/>
        <v>-2.4121516268599597</v>
      </c>
      <c r="AH522" s="10"/>
      <c r="AI522" s="10">
        <f t="shared" si="360"/>
        <v>1.7562669819058296</v>
      </c>
      <c r="AJ522" s="10">
        <f t="shared" si="327"/>
        <v>1</v>
      </c>
      <c r="AK522" s="10">
        <f t="shared" si="328"/>
        <v>5</v>
      </c>
      <c r="AL522" s="10">
        <f t="shared" si="329"/>
        <v>2</v>
      </c>
      <c r="AM522" s="10">
        <f t="shared" si="330"/>
        <v>4</v>
      </c>
      <c r="AN522" s="10" t="str">
        <f t="shared" si="331"/>
        <v/>
      </c>
      <c r="AO522" s="10">
        <f t="shared" si="332"/>
        <v>3</v>
      </c>
      <c r="AP522" s="11" t="str">
        <f t="shared" si="367"/>
        <v>割安</v>
      </c>
      <c r="AQ522" s="11" t="str">
        <f t="shared" si="367"/>
        <v>コア</v>
      </c>
      <c r="AR522" s="11" t="str">
        <f t="shared" si="367"/>
        <v>市場P</v>
      </c>
      <c r="AS522" s="11" t="str">
        <f t="shared" si="367"/>
        <v>小型</v>
      </c>
      <c r="AT522" s="11" t="str">
        <f t="shared" si="367"/>
        <v>成長</v>
      </c>
      <c r="AU522" s="10">
        <f t="shared" si="351"/>
        <v>10.94</v>
      </c>
      <c r="AV522" s="10">
        <f t="shared" si="352"/>
        <v>3.87</v>
      </c>
      <c r="AW522" s="10">
        <f t="shared" si="353"/>
        <v>1.76</v>
      </c>
      <c r="AX522" s="10">
        <f t="shared" si="354"/>
        <v>-2.41</v>
      </c>
      <c r="AY522" s="10">
        <f t="shared" si="355"/>
        <v>-4.4000000000000004</v>
      </c>
      <c r="AZ522" s="10">
        <f t="shared" si="333"/>
        <v>1.013595413595425</v>
      </c>
      <c r="BA522" s="10">
        <f t="shared" si="334"/>
        <v>1.209966453536726</v>
      </c>
      <c r="BB522" s="10">
        <f t="shared" si="335"/>
        <v>1.0423370955841893</v>
      </c>
      <c r="BC522" s="10">
        <f t="shared" si="336"/>
        <v>0.10592434883005541</v>
      </c>
      <c r="BD522" s="10"/>
      <c r="BE522" s="10">
        <f t="shared" si="356"/>
        <v>0.96059863524984301</v>
      </c>
      <c r="BF522" s="10">
        <f t="shared" si="337"/>
        <v>3</v>
      </c>
      <c r="BG522" s="10">
        <f t="shared" si="338"/>
        <v>1</v>
      </c>
      <c r="BH522" s="10">
        <f t="shared" si="339"/>
        <v>2</v>
      </c>
      <c r="BI522" s="10">
        <f t="shared" si="340"/>
        <v>5</v>
      </c>
      <c r="BJ522" s="10" t="str">
        <f t="shared" si="341"/>
        <v/>
      </c>
      <c r="BK522" s="10">
        <f t="shared" si="342"/>
        <v>4</v>
      </c>
      <c r="BL522" s="3" t="str">
        <f t="shared" si="366"/>
        <v>成長</v>
      </c>
      <c r="BM522" s="3" t="str">
        <f t="shared" si="366"/>
        <v>コア</v>
      </c>
      <c r="BN522" s="3" t="str">
        <f t="shared" si="366"/>
        <v>割安</v>
      </c>
      <c r="BO522" s="3" t="str">
        <f t="shared" si="366"/>
        <v>市場P</v>
      </c>
      <c r="BP522" s="3" t="str">
        <f t="shared" si="366"/>
        <v>小型</v>
      </c>
      <c r="BQ522" s="10">
        <f t="shared" si="343"/>
        <v>1.21</v>
      </c>
      <c r="BR522" s="10">
        <f t="shared" si="344"/>
        <v>1.04</v>
      </c>
      <c r="BS522" s="10">
        <f t="shared" si="345"/>
        <v>1.01</v>
      </c>
      <c r="BT522" s="10">
        <f t="shared" si="346"/>
        <v>0.96</v>
      </c>
      <c r="BU522" s="10">
        <f t="shared" si="347"/>
        <v>0.11</v>
      </c>
    </row>
    <row r="523" spans="1:73" x14ac:dyDescent="0.2">
      <c r="A523" s="1">
        <v>202206</v>
      </c>
      <c r="B523" s="5">
        <v>772.61</v>
      </c>
      <c r="C523" s="1">
        <v>1636.45</v>
      </c>
      <c r="D523" s="1">
        <v>321.60000000000002</v>
      </c>
      <c r="E523" s="1">
        <v>742.64</v>
      </c>
      <c r="F523" s="5">
        <v>1529.31</v>
      </c>
      <c r="G523" s="5">
        <v>335.99</v>
      </c>
      <c r="H523" s="5">
        <v>617.74</v>
      </c>
      <c r="I523" s="1">
        <v>1447.29</v>
      </c>
      <c r="J523" s="5">
        <v>291.44</v>
      </c>
      <c r="K523" s="1">
        <v>997.83</v>
      </c>
      <c r="L523" s="1">
        <v>1490.43</v>
      </c>
      <c r="M523" s="1">
        <v>469.84</v>
      </c>
      <c r="N523" s="1">
        <v>986.87</v>
      </c>
      <c r="O523" s="1">
        <v>1636.88</v>
      </c>
      <c r="P523" s="1">
        <v>414.94</v>
      </c>
      <c r="Q523" s="5">
        <v>952.81</v>
      </c>
      <c r="R523" s="1">
        <v>1785.6</v>
      </c>
      <c r="S523" s="1">
        <v>330.77</v>
      </c>
      <c r="T523" s="1">
        <v>308.49</v>
      </c>
      <c r="U523" s="1">
        <v>435.4</v>
      </c>
      <c r="V523" s="1">
        <v>120.89</v>
      </c>
      <c r="W523" s="1">
        <v>366.21</v>
      </c>
      <c r="X523" s="1">
        <v>483.44</v>
      </c>
      <c r="Y523" s="1">
        <v>130.25</v>
      </c>
      <c r="Z523" s="5">
        <v>2169.2800000000002</v>
      </c>
      <c r="AA523" s="1">
        <v>2686.77</v>
      </c>
      <c r="AB523" s="1">
        <v>1614.34</v>
      </c>
      <c r="AC523" s="56">
        <f t="shared" si="323"/>
        <v>44713</v>
      </c>
      <c r="AD523" s="10">
        <f t="shared" si="324"/>
        <v>9.6641186341015697</v>
      </c>
      <c r="AE523" s="10">
        <f t="shared" si="325"/>
        <v>-10.462358427714857</v>
      </c>
      <c r="AF523" s="10">
        <f t="shared" si="326"/>
        <v>-1.2342915614108052</v>
      </c>
      <c r="AG523" s="10">
        <f t="shared" si="350"/>
        <v>-4.1457918351743501</v>
      </c>
      <c r="AH523" s="10"/>
      <c r="AI523" s="10">
        <f t="shared" si="360"/>
        <v>-1.7447232539179236</v>
      </c>
      <c r="AJ523" s="10">
        <f t="shared" si="327"/>
        <v>1</v>
      </c>
      <c r="AK523" s="10">
        <f t="shared" si="328"/>
        <v>5</v>
      </c>
      <c r="AL523" s="10">
        <f t="shared" si="329"/>
        <v>2</v>
      </c>
      <c r="AM523" s="10">
        <f t="shared" si="330"/>
        <v>4</v>
      </c>
      <c r="AN523" s="10" t="str">
        <f t="shared" si="331"/>
        <v/>
      </c>
      <c r="AO523" s="10">
        <f t="shared" si="332"/>
        <v>3</v>
      </c>
      <c r="AP523" s="11" t="str">
        <f t="shared" si="367"/>
        <v>割安</v>
      </c>
      <c r="AQ523" s="11" t="str">
        <f t="shared" si="367"/>
        <v>コア</v>
      </c>
      <c r="AR523" s="11" t="str">
        <f t="shared" si="367"/>
        <v>市場P</v>
      </c>
      <c r="AS523" s="11" t="str">
        <f t="shared" si="367"/>
        <v>小型</v>
      </c>
      <c r="AT523" s="11" t="str">
        <f t="shared" si="367"/>
        <v>成長</v>
      </c>
      <c r="AU523" s="10">
        <f t="shared" si="351"/>
        <v>9.66</v>
      </c>
      <c r="AV523" s="10">
        <f t="shared" si="352"/>
        <v>-1.23</v>
      </c>
      <c r="AW523" s="10">
        <f t="shared" si="353"/>
        <v>-1.74</v>
      </c>
      <c r="AX523" s="10">
        <f t="shared" si="354"/>
        <v>-4.1500000000000004</v>
      </c>
      <c r="AY523" s="10">
        <f t="shared" si="355"/>
        <v>-10.46</v>
      </c>
      <c r="AZ523" s="10">
        <f t="shared" si="333"/>
        <v>-0.80494512622266701</v>
      </c>
      <c r="BA523" s="10">
        <f t="shared" si="334"/>
        <v>-4.8160004532706306</v>
      </c>
      <c r="BB523" s="10">
        <f t="shared" si="335"/>
        <v>-4.0284617894262524</v>
      </c>
      <c r="BC523" s="10">
        <f t="shared" si="336"/>
        <v>0.81898695334736704</v>
      </c>
      <c r="BD523" s="10"/>
      <c r="BE523" s="10">
        <f t="shared" si="356"/>
        <v>-2.3198847262247857</v>
      </c>
      <c r="BF523" s="10">
        <f t="shared" si="337"/>
        <v>2</v>
      </c>
      <c r="BG523" s="10">
        <f t="shared" si="338"/>
        <v>5</v>
      </c>
      <c r="BH523" s="10">
        <f t="shared" si="339"/>
        <v>4</v>
      </c>
      <c r="BI523" s="10">
        <f t="shared" si="340"/>
        <v>1</v>
      </c>
      <c r="BJ523" s="10" t="str">
        <f t="shared" si="341"/>
        <v/>
      </c>
      <c r="BK523" s="10">
        <f t="shared" si="342"/>
        <v>3</v>
      </c>
      <c r="BL523" s="3" t="str">
        <f t="shared" si="366"/>
        <v>小型</v>
      </c>
      <c r="BM523" s="3" t="str">
        <f t="shared" si="366"/>
        <v>割安</v>
      </c>
      <c r="BN523" s="3" t="str">
        <f t="shared" si="366"/>
        <v>市場P</v>
      </c>
      <c r="BO523" s="3" t="str">
        <f t="shared" si="366"/>
        <v>コア</v>
      </c>
      <c r="BP523" s="3" t="str">
        <f t="shared" si="366"/>
        <v>成長</v>
      </c>
      <c r="BQ523" s="10">
        <f t="shared" si="343"/>
        <v>0.82</v>
      </c>
      <c r="BR523" s="10">
        <f t="shared" si="344"/>
        <v>-0.8</v>
      </c>
      <c r="BS523" s="10">
        <f t="shared" si="345"/>
        <v>-2.3199999999999998</v>
      </c>
      <c r="BT523" s="10">
        <f t="shared" si="346"/>
        <v>-4.03</v>
      </c>
      <c r="BU523" s="10">
        <f t="shared" si="347"/>
        <v>-4.82</v>
      </c>
    </row>
    <row r="524" spans="1:73" x14ac:dyDescent="0.2">
      <c r="A524" s="1">
        <v>202207</v>
      </c>
      <c r="B524" s="5">
        <v>801.8</v>
      </c>
      <c r="C524" s="1">
        <v>1661.38</v>
      </c>
      <c r="D524" s="1">
        <v>341.96</v>
      </c>
      <c r="E524" s="1">
        <v>771.04</v>
      </c>
      <c r="F524" s="5">
        <v>1548.33</v>
      </c>
      <c r="G524" s="5">
        <v>357.75</v>
      </c>
      <c r="H524" s="5">
        <v>643.21</v>
      </c>
      <c r="I524" s="1">
        <v>1468.34</v>
      </c>
      <c r="J524" s="5">
        <v>310.5</v>
      </c>
      <c r="K524" s="1">
        <v>1031.4100000000001</v>
      </c>
      <c r="L524" s="1">
        <v>1504.87</v>
      </c>
      <c r="M524" s="1">
        <v>499.7</v>
      </c>
      <c r="N524" s="1">
        <v>1020.55</v>
      </c>
      <c r="O524" s="1">
        <v>1662.78</v>
      </c>
      <c r="P524" s="1">
        <v>440.01</v>
      </c>
      <c r="Q524" s="5">
        <v>986.36</v>
      </c>
      <c r="R524" s="1">
        <v>1834.23</v>
      </c>
      <c r="S524" s="1">
        <v>347.69</v>
      </c>
      <c r="T524" s="1">
        <v>318.8</v>
      </c>
      <c r="U524" s="1">
        <v>445.79</v>
      </c>
      <c r="V524" s="1">
        <v>127.02</v>
      </c>
      <c r="W524" s="1">
        <v>380.56</v>
      </c>
      <c r="X524" s="1">
        <v>499.87</v>
      </c>
      <c r="Y524" s="1">
        <v>137.07</v>
      </c>
      <c r="Z524" s="5">
        <v>2251</v>
      </c>
      <c r="AA524" s="1">
        <v>2726.15</v>
      </c>
      <c r="AB524" s="1">
        <v>1716.6</v>
      </c>
      <c r="AC524" s="56">
        <f t="shared" si="323"/>
        <v>44743</v>
      </c>
      <c r="AD524" s="10">
        <f t="shared" si="324"/>
        <v>13.375119904515721</v>
      </c>
      <c r="AE524" s="10">
        <f t="shared" si="325"/>
        <v>-1.876079980251788</v>
      </c>
      <c r="AF524" s="10">
        <f t="shared" si="326"/>
        <v>5.4892249155377826</v>
      </c>
      <c r="AG524" s="10">
        <f t="shared" si="350"/>
        <v>0.93530627698983348</v>
      </c>
      <c r="AH524" s="10"/>
      <c r="AI524" s="10">
        <f t="shared" si="360"/>
        <v>4.4455477243305674</v>
      </c>
      <c r="AJ524" s="10">
        <f t="shared" si="327"/>
        <v>1</v>
      </c>
      <c r="AK524" s="10">
        <f t="shared" si="328"/>
        <v>5</v>
      </c>
      <c r="AL524" s="10">
        <f t="shared" si="329"/>
        <v>2</v>
      </c>
      <c r="AM524" s="10">
        <f t="shared" si="330"/>
        <v>4</v>
      </c>
      <c r="AN524" s="10" t="str">
        <f t="shared" si="331"/>
        <v/>
      </c>
      <c r="AO524" s="10">
        <f t="shared" si="332"/>
        <v>3</v>
      </c>
      <c r="AP524" s="11" t="str">
        <f t="shared" si="367"/>
        <v>割安</v>
      </c>
      <c r="AQ524" s="11" t="str">
        <f t="shared" si="367"/>
        <v>コア</v>
      </c>
      <c r="AR524" s="11" t="str">
        <f t="shared" si="367"/>
        <v>市場P</v>
      </c>
      <c r="AS524" s="11" t="str">
        <f t="shared" si="367"/>
        <v>小型</v>
      </c>
      <c r="AT524" s="11" t="str">
        <f t="shared" si="367"/>
        <v>成長</v>
      </c>
      <c r="AU524" s="10">
        <f t="shared" si="351"/>
        <v>13.38</v>
      </c>
      <c r="AV524" s="10">
        <f t="shared" si="352"/>
        <v>5.49</v>
      </c>
      <c r="AW524" s="10">
        <f t="shared" si="353"/>
        <v>4.45</v>
      </c>
      <c r="AX524" s="10">
        <f t="shared" si="354"/>
        <v>0.94</v>
      </c>
      <c r="AY524" s="10">
        <f t="shared" si="355"/>
        <v>-1.88</v>
      </c>
      <c r="AZ524" s="10">
        <f t="shared" si="333"/>
        <v>1.2436981383761259</v>
      </c>
      <c r="BA524" s="10">
        <f t="shared" si="334"/>
        <v>6.4763832256912401</v>
      </c>
      <c r="BB524" s="10">
        <f t="shared" si="335"/>
        <v>4.1230938582575316</v>
      </c>
      <c r="BC524" s="10">
        <f t="shared" si="336"/>
        <v>3.5211637157460673</v>
      </c>
      <c r="BD524" s="10"/>
      <c r="BE524" s="10">
        <f t="shared" si="356"/>
        <v>3.7671485469833232</v>
      </c>
      <c r="BF524" s="10">
        <f t="shared" si="337"/>
        <v>5</v>
      </c>
      <c r="BG524" s="10">
        <f t="shared" si="338"/>
        <v>1</v>
      </c>
      <c r="BH524" s="10">
        <f t="shared" si="339"/>
        <v>2</v>
      </c>
      <c r="BI524" s="10">
        <f t="shared" si="340"/>
        <v>4</v>
      </c>
      <c r="BJ524" s="10" t="str">
        <f t="shared" si="341"/>
        <v/>
      </c>
      <c r="BK524" s="10">
        <f t="shared" si="342"/>
        <v>3</v>
      </c>
      <c r="BL524" s="3" t="str">
        <f t="shared" ref="BL524:BP533" si="368">INDEX($BF$12:$BK$12,MATCH(BL$12,$BF524:$BK524,0))</f>
        <v>成長</v>
      </c>
      <c r="BM524" s="3" t="str">
        <f t="shared" si="368"/>
        <v>コア</v>
      </c>
      <c r="BN524" s="3" t="str">
        <f t="shared" si="368"/>
        <v>市場P</v>
      </c>
      <c r="BO524" s="3" t="str">
        <f t="shared" si="368"/>
        <v>小型</v>
      </c>
      <c r="BP524" s="3" t="str">
        <f t="shared" si="368"/>
        <v>割安</v>
      </c>
      <c r="BQ524" s="10">
        <f t="shared" si="343"/>
        <v>6.48</v>
      </c>
      <c r="BR524" s="10">
        <f t="shared" si="344"/>
        <v>4.12</v>
      </c>
      <c r="BS524" s="10">
        <f t="shared" si="345"/>
        <v>3.77</v>
      </c>
      <c r="BT524" s="10">
        <f t="shared" si="346"/>
        <v>3.52</v>
      </c>
      <c r="BU524" s="10">
        <f t="shared" si="347"/>
        <v>1.24</v>
      </c>
    </row>
    <row r="525" spans="1:73" x14ac:dyDescent="0.2">
      <c r="A525" s="1">
        <v>202208</v>
      </c>
      <c r="B525" s="5">
        <v>811.81</v>
      </c>
      <c r="C525" s="1">
        <v>1695.96</v>
      </c>
      <c r="D525" s="1">
        <v>343.15</v>
      </c>
      <c r="E525" s="1">
        <v>779.48</v>
      </c>
      <c r="F525" s="5">
        <v>1581.24</v>
      </c>
      <c r="G525" s="5">
        <v>358.06</v>
      </c>
      <c r="H525" s="5">
        <v>646.19000000000005</v>
      </c>
      <c r="I525" s="1">
        <v>1490.41</v>
      </c>
      <c r="J525" s="5">
        <v>309.16000000000003</v>
      </c>
      <c r="K525" s="1">
        <v>1052.7</v>
      </c>
      <c r="L525" s="1">
        <v>1549.15</v>
      </c>
      <c r="M525" s="1">
        <v>504.81</v>
      </c>
      <c r="N525" s="1">
        <v>1041.79</v>
      </c>
      <c r="O525" s="1">
        <v>1705.57</v>
      </c>
      <c r="P525" s="1">
        <v>446.19</v>
      </c>
      <c r="Q525" s="5">
        <v>1007.26</v>
      </c>
      <c r="R525" s="1">
        <v>1869</v>
      </c>
      <c r="S525" s="1">
        <v>356.56</v>
      </c>
      <c r="T525" s="1">
        <v>324.43</v>
      </c>
      <c r="U525" s="1">
        <v>452.27</v>
      </c>
      <c r="V525" s="1">
        <v>129.96</v>
      </c>
      <c r="W525" s="1">
        <v>391.6</v>
      </c>
      <c r="X525" s="1">
        <v>513.74</v>
      </c>
      <c r="Y525" s="1">
        <v>141.47</v>
      </c>
      <c r="Z525" s="5">
        <v>2278.36</v>
      </c>
      <c r="AA525" s="1">
        <v>2782.09</v>
      </c>
      <c r="AB525" s="1">
        <v>1722.18</v>
      </c>
      <c r="AC525" s="56">
        <f t="shared" si="323"/>
        <v>44774</v>
      </c>
      <c r="AD525" s="10">
        <f t="shared" si="324"/>
        <v>13.844270852082508</v>
      </c>
      <c r="AE525" s="10">
        <f t="shared" si="325"/>
        <v>-6.4531298986309942</v>
      </c>
      <c r="AF525" s="10">
        <f t="shared" si="326"/>
        <v>2.6170777024344671</v>
      </c>
      <c r="AG525" s="10">
        <f t="shared" si="350"/>
        <v>0.38969452334678412</v>
      </c>
      <c r="AH525" s="10"/>
      <c r="AI525" s="10">
        <f t="shared" si="360"/>
        <v>2.3972818221858816</v>
      </c>
      <c r="AJ525" s="10">
        <f t="shared" si="327"/>
        <v>1</v>
      </c>
      <c r="AK525" s="10">
        <f t="shared" si="328"/>
        <v>5</v>
      </c>
      <c r="AL525" s="10">
        <f t="shared" si="329"/>
        <v>2</v>
      </c>
      <c r="AM525" s="10">
        <f t="shared" si="330"/>
        <v>4</v>
      </c>
      <c r="AN525" s="10" t="str">
        <f t="shared" si="331"/>
        <v/>
      </c>
      <c r="AO525" s="10">
        <f t="shared" si="332"/>
        <v>3</v>
      </c>
      <c r="AP525" s="11" t="str">
        <f t="shared" ref="AP525:AT534" si="369">INDEX($AJ$12:$AO$12,MATCH(AP$12,$AJ525:$AO525,0))</f>
        <v>割安</v>
      </c>
      <c r="AQ525" s="11" t="str">
        <f t="shared" si="369"/>
        <v>コア</v>
      </c>
      <c r="AR525" s="11" t="str">
        <f t="shared" si="369"/>
        <v>市場P</v>
      </c>
      <c r="AS525" s="11" t="str">
        <f t="shared" si="369"/>
        <v>小型</v>
      </c>
      <c r="AT525" s="11" t="str">
        <f t="shared" si="369"/>
        <v>成長</v>
      </c>
      <c r="AU525" s="10">
        <f t="shared" si="351"/>
        <v>13.84</v>
      </c>
      <c r="AV525" s="10">
        <f t="shared" si="352"/>
        <v>2.62</v>
      </c>
      <c r="AW525" s="10">
        <f t="shared" si="353"/>
        <v>2.4</v>
      </c>
      <c r="AX525" s="10">
        <f t="shared" si="354"/>
        <v>0.39</v>
      </c>
      <c r="AY525" s="10">
        <f t="shared" si="355"/>
        <v>-6.45</v>
      </c>
      <c r="AZ525" s="10">
        <f t="shared" si="333"/>
        <v>2.125515878398021</v>
      </c>
      <c r="BA525" s="10">
        <f t="shared" si="334"/>
        <v>8.6652690426269885E-2</v>
      </c>
      <c r="BB525" s="10">
        <f t="shared" si="335"/>
        <v>0.46330125464466576</v>
      </c>
      <c r="BC525" s="10">
        <f t="shared" si="336"/>
        <v>2.1189018208362054</v>
      </c>
      <c r="BD525" s="10"/>
      <c r="BE525" s="10">
        <f t="shared" si="356"/>
        <v>1.2154597956463897</v>
      </c>
      <c r="BF525" s="10">
        <f t="shared" si="337"/>
        <v>1</v>
      </c>
      <c r="BG525" s="10">
        <f t="shared" si="338"/>
        <v>5</v>
      </c>
      <c r="BH525" s="10">
        <f t="shared" si="339"/>
        <v>4</v>
      </c>
      <c r="BI525" s="10">
        <f t="shared" si="340"/>
        <v>2</v>
      </c>
      <c r="BJ525" s="10" t="str">
        <f t="shared" si="341"/>
        <v/>
      </c>
      <c r="BK525" s="10">
        <f t="shared" si="342"/>
        <v>3</v>
      </c>
      <c r="BL525" s="3" t="str">
        <f t="shared" si="368"/>
        <v>割安</v>
      </c>
      <c r="BM525" s="3" t="str">
        <f t="shared" si="368"/>
        <v>小型</v>
      </c>
      <c r="BN525" s="3" t="str">
        <f t="shared" si="368"/>
        <v>市場P</v>
      </c>
      <c r="BO525" s="3" t="str">
        <f t="shared" si="368"/>
        <v>コア</v>
      </c>
      <c r="BP525" s="3" t="str">
        <f t="shared" si="368"/>
        <v>成長</v>
      </c>
      <c r="BQ525" s="10">
        <f t="shared" si="343"/>
        <v>2.13</v>
      </c>
      <c r="BR525" s="10">
        <f t="shared" si="344"/>
        <v>2.12</v>
      </c>
      <c r="BS525" s="10">
        <f t="shared" si="345"/>
        <v>1.22</v>
      </c>
      <c r="BT525" s="10">
        <f t="shared" si="346"/>
        <v>0.46</v>
      </c>
      <c r="BU525" s="10">
        <f t="shared" si="347"/>
        <v>0.09</v>
      </c>
    </row>
    <row r="526" spans="1:73" x14ac:dyDescent="0.2">
      <c r="A526" s="1">
        <v>202209</v>
      </c>
      <c r="B526" s="5">
        <v>766.6</v>
      </c>
      <c r="C526" s="1">
        <v>1610.24</v>
      </c>
      <c r="D526" s="1">
        <v>322.10000000000002</v>
      </c>
      <c r="E526" s="1">
        <v>732.41</v>
      </c>
      <c r="F526" s="5">
        <v>1491.25</v>
      </c>
      <c r="G526" s="5">
        <v>335.2</v>
      </c>
      <c r="H526" s="5">
        <v>605.64</v>
      </c>
      <c r="I526" s="1">
        <v>1408.53</v>
      </c>
      <c r="J526" s="5">
        <v>287.63</v>
      </c>
      <c r="K526" s="1">
        <v>992.93</v>
      </c>
      <c r="L526" s="1">
        <v>1457.05</v>
      </c>
      <c r="M526" s="1">
        <v>477.78</v>
      </c>
      <c r="N526" s="1">
        <v>991.47</v>
      </c>
      <c r="O526" s="1">
        <v>1625.66</v>
      </c>
      <c r="P526" s="1">
        <v>423.73</v>
      </c>
      <c r="Q526" s="5">
        <v>977.66</v>
      </c>
      <c r="R526" s="1">
        <v>1825.05</v>
      </c>
      <c r="S526" s="1">
        <v>342.04</v>
      </c>
      <c r="T526" s="1">
        <v>316.13</v>
      </c>
      <c r="U526" s="1">
        <v>443.35</v>
      </c>
      <c r="V526" s="1">
        <v>125.31</v>
      </c>
      <c r="W526" s="1">
        <v>376.82</v>
      </c>
      <c r="X526" s="1">
        <v>497.83</v>
      </c>
      <c r="Y526" s="1">
        <v>133.76</v>
      </c>
      <c r="Z526" s="5">
        <v>2150.63</v>
      </c>
      <c r="AA526" s="1">
        <v>2640.38</v>
      </c>
      <c r="AB526" s="1">
        <v>1616.06</v>
      </c>
      <c r="AC526" s="56">
        <f t="shared" ref="AC526:AC542" si="370">DATE(LEFT(A526,4),RIGHT(A526,2),1)</f>
        <v>44805</v>
      </c>
      <c r="AD526" s="10">
        <f t="shared" ref="AD526:AD542" si="371">IFERROR((F526/F514-1)*100,"")</f>
        <v>1.8098775209252072</v>
      </c>
      <c r="AE526" s="10">
        <f t="shared" ref="AE526:AE542" si="372">IFERROR((G526/G514-1)*100,"")</f>
        <v>-15.398399838469501</v>
      </c>
      <c r="AF526" s="10">
        <f t="shared" ref="AF526:AF542" si="373">IFERROR((H526/H514-1)*100,"")</f>
        <v>-8.262772838122368</v>
      </c>
      <c r="AG526" s="10">
        <f t="shared" si="350"/>
        <v>-5.7477248187567493</v>
      </c>
      <c r="AH526" s="10"/>
      <c r="AI526" s="10">
        <f t="shared" si="360"/>
        <v>-7.3882525191628527</v>
      </c>
      <c r="AJ526" s="10">
        <f t="shared" ref="AJ526:AJ542" si="374">IFERROR(RANK(AD526,$AD526:$AI526),"")</f>
        <v>1</v>
      </c>
      <c r="AK526" s="10">
        <f t="shared" ref="AK526:AK542" si="375">IFERROR(RANK(AE526,$AD526:$AI526),"")</f>
        <v>5</v>
      </c>
      <c r="AL526" s="10">
        <f t="shared" ref="AL526:AL542" si="376">IFERROR(RANK(AF526,$AD526:$AI526),"")</f>
        <v>4</v>
      </c>
      <c r="AM526" s="10">
        <f t="shared" ref="AM526:AM542" si="377">IFERROR(RANK(AG526,$AD526:$AI526),"")</f>
        <v>2</v>
      </c>
      <c r="AN526" s="10" t="str">
        <f t="shared" ref="AN526:AN542" si="378">IFERROR(RANK(AH526,$AD526:$AI526),"")</f>
        <v/>
      </c>
      <c r="AO526" s="10">
        <f t="shared" ref="AO526:AO542" si="379">IFERROR(RANK(AI526,$AD526:$AI526),"")</f>
        <v>3</v>
      </c>
      <c r="AP526" s="11" t="str">
        <f t="shared" si="369"/>
        <v>割安</v>
      </c>
      <c r="AQ526" s="11" t="str">
        <f t="shared" si="369"/>
        <v>小型</v>
      </c>
      <c r="AR526" s="11" t="str">
        <f t="shared" si="369"/>
        <v>市場P</v>
      </c>
      <c r="AS526" s="11" t="str">
        <f t="shared" si="369"/>
        <v>コア</v>
      </c>
      <c r="AT526" s="11" t="str">
        <f t="shared" si="369"/>
        <v>成長</v>
      </c>
      <c r="AU526" s="10">
        <f t="shared" si="351"/>
        <v>1.81</v>
      </c>
      <c r="AV526" s="10">
        <f t="shared" si="352"/>
        <v>-5.75</v>
      </c>
      <c r="AW526" s="10">
        <f t="shared" si="353"/>
        <v>-7.39</v>
      </c>
      <c r="AX526" s="10">
        <f t="shared" si="354"/>
        <v>-8.26</v>
      </c>
      <c r="AY526" s="10">
        <f t="shared" si="355"/>
        <v>-15.4</v>
      </c>
      <c r="AZ526" s="10">
        <f t="shared" ref="AZ526:AZ542" si="380">IFERROR((F526/F525-1)*100,"")</f>
        <v>-5.6911031848422722</v>
      </c>
      <c r="BA526" s="10">
        <f t="shared" ref="BA526:BA542" si="381">IFERROR((G526/G525-1)*100,"")</f>
        <v>-6.3844048483494458</v>
      </c>
      <c r="BB526" s="10">
        <f t="shared" ref="BB526:BB542" si="382">IFERROR((H526/H525-1)*100,"")</f>
        <v>-6.2752441232454936</v>
      </c>
      <c r="BC526" s="10">
        <f t="shared" ref="BC526:BC542" si="383">IFERROR((Q526/Q525-1)*100,"")</f>
        <v>-2.9386652899946464</v>
      </c>
      <c r="BD526" s="10"/>
      <c r="BE526" s="10">
        <f t="shared" si="356"/>
        <v>-5.6062255306448483</v>
      </c>
      <c r="BF526" s="10">
        <f t="shared" ref="BF526:BF542" si="384">IFERROR(RANK(AZ526,$AZ526:$BE526),"")</f>
        <v>3</v>
      </c>
      <c r="BG526" s="10">
        <f t="shared" ref="BG526:BG542" si="385">IFERROR(RANK(BA526,$AZ526:$BE526),"")</f>
        <v>5</v>
      </c>
      <c r="BH526" s="10">
        <f t="shared" ref="BH526:BH542" si="386">IFERROR(RANK(BB526,$AZ526:$BE526),"")</f>
        <v>4</v>
      </c>
      <c r="BI526" s="10">
        <f t="shared" ref="BI526:BI542" si="387">IFERROR(RANK(BC526,$AZ526:$BE526),"")</f>
        <v>1</v>
      </c>
      <c r="BJ526" s="10" t="str">
        <f t="shared" ref="BJ526:BJ542" si="388">IFERROR(RANK(BD526,$AZ526:$BE526),"")</f>
        <v/>
      </c>
      <c r="BK526" s="10">
        <f t="shared" ref="BK526:BK542" si="389">IFERROR(RANK(BE526,$AZ526:$BE526),"")</f>
        <v>2</v>
      </c>
      <c r="BL526" s="3" t="str">
        <f t="shared" si="368"/>
        <v>小型</v>
      </c>
      <c r="BM526" s="3" t="str">
        <f t="shared" si="368"/>
        <v>市場P</v>
      </c>
      <c r="BN526" s="3" t="str">
        <f t="shared" si="368"/>
        <v>割安</v>
      </c>
      <c r="BO526" s="3" t="str">
        <f t="shared" si="368"/>
        <v>コア</v>
      </c>
      <c r="BP526" s="3" t="str">
        <f t="shared" si="368"/>
        <v>成長</v>
      </c>
      <c r="BQ526" s="10">
        <f t="shared" ref="BQ526:BQ542" si="390">ROUND(INDEX($AZ526:$BE526,MATCH(BL526,$BF$12:$BK$12,0)),2)</f>
        <v>-2.94</v>
      </c>
      <c r="BR526" s="10">
        <f t="shared" ref="BR526:BR542" si="391">ROUND(INDEX($AZ526:$BE526,MATCH(BM526,$BF$12:$BK$12,0)),2)</f>
        <v>-5.61</v>
      </c>
      <c r="BS526" s="10">
        <f t="shared" ref="BS526:BS542" si="392">ROUND(INDEX($AZ526:$BE526,MATCH(BN526,$BF$12:$BK$12,0)),2)</f>
        <v>-5.69</v>
      </c>
      <c r="BT526" s="10">
        <f t="shared" ref="BT526:BT542" si="393">ROUND(INDEX($AZ526:$BE526,MATCH(BO526,$BF$12:$BK$12,0)),2)</f>
        <v>-6.28</v>
      </c>
      <c r="BU526" s="10">
        <f t="shared" ref="BU526:BU542" si="394">ROUND(INDEX($AZ526:$BE526,MATCH(BP526,$BF$12:$BK$12,0)),2)</f>
        <v>-6.38</v>
      </c>
    </row>
    <row r="527" spans="1:73" x14ac:dyDescent="0.2">
      <c r="A527" s="1">
        <v>202210</v>
      </c>
      <c r="B527" s="5">
        <v>806.06</v>
      </c>
      <c r="C527" s="1">
        <v>1688.79</v>
      </c>
      <c r="D527" s="1">
        <v>339.64</v>
      </c>
      <c r="E527" s="1">
        <v>773.4</v>
      </c>
      <c r="F527" s="5">
        <v>1573.4</v>
      </c>
      <c r="G527" s="5">
        <v>354.24</v>
      </c>
      <c r="H527" s="5">
        <v>645.84</v>
      </c>
      <c r="I527" s="1">
        <v>1502.73</v>
      </c>
      <c r="J527" s="5">
        <v>306.58999999999997</v>
      </c>
      <c r="K527" s="1">
        <v>1032.93</v>
      </c>
      <c r="L527" s="1">
        <v>1514.92</v>
      </c>
      <c r="M527" s="1">
        <v>497.35</v>
      </c>
      <c r="N527" s="1">
        <v>1027.32</v>
      </c>
      <c r="O527" s="1">
        <v>1680.43</v>
      </c>
      <c r="P527" s="1">
        <v>440.51</v>
      </c>
      <c r="Q527" s="5">
        <v>1004.29</v>
      </c>
      <c r="R527" s="1">
        <v>1867</v>
      </c>
      <c r="S527" s="1">
        <v>354.2</v>
      </c>
      <c r="T527" s="1">
        <v>323.19</v>
      </c>
      <c r="U527" s="1">
        <v>451.39</v>
      </c>
      <c r="V527" s="1">
        <v>129.03</v>
      </c>
      <c r="W527" s="1">
        <v>391.22</v>
      </c>
      <c r="X527" s="1">
        <v>514.05999999999995</v>
      </c>
      <c r="Y527" s="1">
        <v>140.76</v>
      </c>
      <c r="Z527" s="5">
        <v>2261.77</v>
      </c>
      <c r="AA527" s="1">
        <v>2770.1</v>
      </c>
      <c r="AB527" s="1">
        <v>1704.06</v>
      </c>
      <c r="AC527" s="56">
        <f t="shared" si="370"/>
        <v>44835</v>
      </c>
      <c r="AD527" s="10">
        <f t="shared" si="371"/>
        <v>9.0337066193591387</v>
      </c>
      <c r="AE527" s="10">
        <f t="shared" si="372"/>
        <v>-9.7270711755561798</v>
      </c>
      <c r="AF527" s="10">
        <f t="shared" si="373"/>
        <v>-1.1676128973020949</v>
      </c>
      <c r="AG527" s="10">
        <f t="shared" si="350"/>
        <v>-1.5508131476017373</v>
      </c>
      <c r="AH527" s="10"/>
      <c r="AI527" s="10">
        <f t="shared" si="360"/>
        <v>-1.3473432606666447</v>
      </c>
      <c r="AJ527" s="10">
        <f t="shared" si="374"/>
        <v>1</v>
      </c>
      <c r="AK527" s="10">
        <f t="shared" si="375"/>
        <v>5</v>
      </c>
      <c r="AL527" s="10">
        <f t="shared" si="376"/>
        <v>2</v>
      </c>
      <c r="AM527" s="10">
        <f t="shared" si="377"/>
        <v>4</v>
      </c>
      <c r="AN527" s="10" t="str">
        <f t="shared" si="378"/>
        <v/>
      </c>
      <c r="AO527" s="10">
        <f t="shared" si="379"/>
        <v>3</v>
      </c>
      <c r="AP527" s="11" t="str">
        <f t="shared" si="369"/>
        <v>割安</v>
      </c>
      <c r="AQ527" s="11" t="str">
        <f t="shared" si="369"/>
        <v>コア</v>
      </c>
      <c r="AR527" s="11" t="str">
        <f t="shared" si="369"/>
        <v>市場P</v>
      </c>
      <c r="AS527" s="11" t="str">
        <f t="shared" si="369"/>
        <v>小型</v>
      </c>
      <c r="AT527" s="11" t="str">
        <f t="shared" si="369"/>
        <v>成長</v>
      </c>
      <c r="AU527" s="10">
        <f t="shared" si="351"/>
        <v>9.0299999999999994</v>
      </c>
      <c r="AV527" s="10">
        <f t="shared" si="352"/>
        <v>-1.17</v>
      </c>
      <c r="AW527" s="10">
        <f t="shared" si="353"/>
        <v>-1.35</v>
      </c>
      <c r="AX527" s="10">
        <f t="shared" si="354"/>
        <v>-1.55</v>
      </c>
      <c r="AY527" s="10">
        <f t="shared" si="355"/>
        <v>-9.73</v>
      </c>
      <c r="AZ527" s="10">
        <f t="shared" si="380"/>
        <v>5.5088013411567438</v>
      </c>
      <c r="BA527" s="10">
        <f t="shared" si="381"/>
        <v>5.6801909307875986</v>
      </c>
      <c r="BB527" s="10">
        <f t="shared" si="382"/>
        <v>6.6376064989102534</v>
      </c>
      <c r="BC527" s="10">
        <f t="shared" si="383"/>
        <v>2.7238508274860296</v>
      </c>
      <c r="BD527" s="10"/>
      <c r="BE527" s="10">
        <f t="shared" si="356"/>
        <v>5.1677880435035295</v>
      </c>
      <c r="BF527" s="10">
        <f t="shared" si="384"/>
        <v>3</v>
      </c>
      <c r="BG527" s="10">
        <f t="shared" si="385"/>
        <v>2</v>
      </c>
      <c r="BH527" s="10">
        <f t="shared" si="386"/>
        <v>1</v>
      </c>
      <c r="BI527" s="10">
        <f t="shared" si="387"/>
        <v>5</v>
      </c>
      <c r="BJ527" s="10" t="str">
        <f t="shared" si="388"/>
        <v/>
      </c>
      <c r="BK527" s="10">
        <f t="shared" si="389"/>
        <v>4</v>
      </c>
      <c r="BL527" s="3" t="str">
        <f t="shared" si="368"/>
        <v>コア</v>
      </c>
      <c r="BM527" s="3" t="str">
        <f t="shared" si="368"/>
        <v>成長</v>
      </c>
      <c r="BN527" s="3" t="str">
        <f t="shared" si="368"/>
        <v>割安</v>
      </c>
      <c r="BO527" s="3" t="str">
        <f t="shared" si="368"/>
        <v>市場P</v>
      </c>
      <c r="BP527" s="3" t="str">
        <f t="shared" si="368"/>
        <v>小型</v>
      </c>
      <c r="BQ527" s="10">
        <f t="shared" si="390"/>
        <v>6.64</v>
      </c>
      <c r="BR527" s="10">
        <f t="shared" si="391"/>
        <v>5.68</v>
      </c>
      <c r="BS527" s="10">
        <f t="shared" si="392"/>
        <v>5.51</v>
      </c>
      <c r="BT527" s="10">
        <f t="shared" si="393"/>
        <v>5.17</v>
      </c>
      <c r="BU527" s="10">
        <f t="shared" si="394"/>
        <v>2.72</v>
      </c>
    </row>
    <row r="528" spans="1:73" x14ac:dyDescent="0.2">
      <c r="A528" s="1">
        <v>202211</v>
      </c>
      <c r="B528" s="5">
        <v>830.06</v>
      </c>
      <c r="C528" s="1">
        <v>1746.86</v>
      </c>
      <c r="D528" s="1">
        <v>348.74</v>
      </c>
      <c r="E528" s="1">
        <v>797.49</v>
      </c>
      <c r="F528" s="5">
        <v>1630.67</v>
      </c>
      <c r="G528" s="5">
        <v>364.13</v>
      </c>
      <c r="H528" s="5">
        <v>664.51</v>
      </c>
      <c r="I528" s="1">
        <v>1557.12</v>
      </c>
      <c r="J528" s="5">
        <v>314.11</v>
      </c>
      <c r="K528" s="1">
        <v>1068.75</v>
      </c>
      <c r="L528" s="1">
        <v>1570.48</v>
      </c>
      <c r="M528" s="1">
        <v>514.24</v>
      </c>
      <c r="N528" s="1">
        <v>1058.8800000000001</v>
      </c>
      <c r="O528" s="1">
        <v>1735.63</v>
      </c>
      <c r="P528" s="1">
        <v>453.61</v>
      </c>
      <c r="Q528" s="5">
        <v>1026.43</v>
      </c>
      <c r="R528" s="1">
        <v>1915</v>
      </c>
      <c r="S528" s="1">
        <v>360.3</v>
      </c>
      <c r="T528" s="1">
        <v>329.81</v>
      </c>
      <c r="U528" s="1">
        <v>462.66</v>
      </c>
      <c r="V528" s="1">
        <v>131</v>
      </c>
      <c r="W528" s="1">
        <v>401.18</v>
      </c>
      <c r="X528" s="1">
        <v>528.02</v>
      </c>
      <c r="Y528" s="1">
        <v>143.91999999999999</v>
      </c>
      <c r="Z528" s="5">
        <v>2329.23</v>
      </c>
      <c r="AA528" s="1">
        <v>2865.83</v>
      </c>
      <c r="AB528" s="1">
        <v>1749.76</v>
      </c>
      <c r="AC528" s="56">
        <f t="shared" si="370"/>
        <v>44866</v>
      </c>
      <c r="AD528" s="10">
        <f t="shared" si="371"/>
        <v>18.758284174495678</v>
      </c>
      <c r="AE528" s="10">
        <f t="shared" si="372"/>
        <v>-6.1738256589966234</v>
      </c>
      <c r="AF528" s="10">
        <f t="shared" si="373"/>
        <v>3.5433254904404965</v>
      </c>
      <c r="AG528" s="10">
        <f t="shared" si="350"/>
        <v>7.3783868605502789</v>
      </c>
      <c r="AH528" s="10"/>
      <c r="AI528" s="10">
        <f t="shared" si="360"/>
        <v>5.1713550367995742</v>
      </c>
      <c r="AJ528" s="10">
        <f t="shared" si="374"/>
        <v>1</v>
      </c>
      <c r="AK528" s="10">
        <f t="shared" si="375"/>
        <v>5</v>
      </c>
      <c r="AL528" s="10">
        <f t="shared" si="376"/>
        <v>4</v>
      </c>
      <c r="AM528" s="10">
        <f t="shared" si="377"/>
        <v>2</v>
      </c>
      <c r="AN528" s="10" t="str">
        <f t="shared" si="378"/>
        <v/>
      </c>
      <c r="AO528" s="10">
        <f t="shared" si="379"/>
        <v>3</v>
      </c>
      <c r="AP528" s="11" t="str">
        <f t="shared" si="369"/>
        <v>割安</v>
      </c>
      <c r="AQ528" s="11" t="str">
        <f t="shared" si="369"/>
        <v>小型</v>
      </c>
      <c r="AR528" s="11" t="str">
        <f t="shared" si="369"/>
        <v>市場P</v>
      </c>
      <c r="AS528" s="11" t="str">
        <f t="shared" si="369"/>
        <v>コア</v>
      </c>
      <c r="AT528" s="11" t="str">
        <f t="shared" si="369"/>
        <v>成長</v>
      </c>
      <c r="AU528" s="10">
        <f t="shared" si="351"/>
        <v>18.760000000000002</v>
      </c>
      <c r="AV528" s="10">
        <f t="shared" si="352"/>
        <v>7.38</v>
      </c>
      <c r="AW528" s="10">
        <f t="shared" si="353"/>
        <v>5.17</v>
      </c>
      <c r="AX528" s="10">
        <f t="shared" si="354"/>
        <v>3.54</v>
      </c>
      <c r="AY528" s="10">
        <f t="shared" si="355"/>
        <v>-6.17</v>
      </c>
      <c r="AZ528" s="10">
        <f t="shared" si="380"/>
        <v>3.6398881403330252</v>
      </c>
      <c r="BA528" s="10">
        <f t="shared" si="381"/>
        <v>2.7918925022583529</v>
      </c>
      <c r="BB528" s="10">
        <f t="shared" si="382"/>
        <v>2.8908088690697387</v>
      </c>
      <c r="BC528" s="10">
        <f t="shared" si="383"/>
        <v>2.2045425126208773</v>
      </c>
      <c r="BD528" s="10"/>
      <c r="BE528" s="10">
        <f t="shared" si="356"/>
        <v>2.9826198066116305</v>
      </c>
      <c r="BF528" s="10">
        <f t="shared" si="384"/>
        <v>1</v>
      </c>
      <c r="BG528" s="10">
        <f t="shared" si="385"/>
        <v>4</v>
      </c>
      <c r="BH528" s="10">
        <f t="shared" si="386"/>
        <v>3</v>
      </c>
      <c r="BI528" s="10">
        <f t="shared" si="387"/>
        <v>5</v>
      </c>
      <c r="BJ528" s="10" t="str">
        <f t="shared" si="388"/>
        <v/>
      </c>
      <c r="BK528" s="10">
        <f t="shared" si="389"/>
        <v>2</v>
      </c>
      <c r="BL528" s="3" t="str">
        <f t="shared" si="368"/>
        <v>割安</v>
      </c>
      <c r="BM528" s="3" t="str">
        <f t="shared" si="368"/>
        <v>市場P</v>
      </c>
      <c r="BN528" s="3" t="str">
        <f t="shared" si="368"/>
        <v>コア</v>
      </c>
      <c r="BO528" s="3" t="str">
        <f t="shared" si="368"/>
        <v>成長</v>
      </c>
      <c r="BP528" s="3" t="str">
        <f t="shared" si="368"/>
        <v>小型</v>
      </c>
      <c r="BQ528" s="10">
        <f t="shared" si="390"/>
        <v>3.64</v>
      </c>
      <c r="BR528" s="10">
        <f t="shared" si="391"/>
        <v>2.98</v>
      </c>
      <c r="BS528" s="10">
        <f t="shared" si="392"/>
        <v>2.89</v>
      </c>
      <c r="BT528" s="10">
        <f t="shared" si="393"/>
        <v>2.79</v>
      </c>
      <c r="BU528" s="10">
        <f t="shared" si="394"/>
        <v>2.2000000000000002</v>
      </c>
    </row>
    <row r="529" spans="1:73" x14ac:dyDescent="0.2">
      <c r="A529" s="1">
        <v>202212</v>
      </c>
      <c r="B529" s="5">
        <v>791.5</v>
      </c>
      <c r="C529" s="1">
        <v>1698.54</v>
      </c>
      <c r="D529" s="1">
        <v>326.45999999999998</v>
      </c>
      <c r="E529" s="1">
        <v>758.07</v>
      </c>
      <c r="F529" s="5">
        <v>1582.72</v>
      </c>
      <c r="G529" s="5">
        <v>339.87</v>
      </c>
      <c r="H529" s="5">
        <v>631.12</v>
      </c>
      <c r="I529" s="1">
        <v>1518.83</v>
      </c>
      <c r="J529" s="5">
        <v>292.24</v>
      </c>
      <c r="K529" s="1">
        <v>1017.26</v>
      </c>
      <c r="L529" s="1">
        <v>1514.35</v>
      </c>
      <c r="M529" s="1">
        <v>482.8</v>
      </c>
      <c r="N529" s="1">
        <v>1014.03</v>
      </c>
      <c r="O529" s="1">
        <v>1683</v>
      </c>
      <c r="P529" s="1">
        <v>428.08</v>
      </c>
      <c r="Q529" s="5">
        <v>996.31</v>
      </c>
      <c r="R529" s="1">
        <v>1876.83</v>
      </c>
      <c r="S529" s="1">
        <v>344.74</v>
      </c>
      <c r="T529" s="1">
        <v>319.73</v>
      </c>
      <c r="U529" s="1">
        <v>452.79</v>
      </c>
      <c r="V529" s="1">
        <v>125.39</v>
      </c>
      <c r="W529" s="1">
        <v>390.48</v>
      </c>
      <c r="X529" s="1">
        <v>518.9</v>
      </c>
      <c r="Y529" s="1">
        <v>137.55000000000001</v>
      </c>
      <c r="Z529" s="5">
        <v>2220.13</v>
      </c>
      <c r="AA529" s="1">
        <v>2785.7</v>
      </c>
      <c r="AB529" s="1">
        <v>1637.61</v>
      </c>
      <c r="AC529" s="56">
        <f t="shared" si="370"/>
        <v>44896</v>
      </c>
      <c r="AD529" s="10">
        <f t="shared" si="371"/>
        <v>10.830077167626007</v>
      </c>
      <c r="AE529" s="10">
        <f t="shared" si="372"/>
        <v>-14.934674876107524</v>
      </c>
      <c r="AF529" s="10">
        <f t="shared" si="373"/>
        <v>-5.1646155464394656</v>
      </c>
      <c r="AG529" s="10">
        <f t="shared" si="350"/>
        <v>1.2654239424308322</v>
      </c>
      <c r="AH529" s="10"/>
      <c r="AI529" s="10">
        <f t="shared" si="360"/>
        <v>-2.9841550065110356</v>
      </c>
      <c r="AJ529" s="10">
        <f t="shared" si="374"/>
        <v>1</v>
      </c>
      <c r="AK529" s="10">
        <f t="shared" si="375"/>
        <v>5</v>
      </c>
      <c r="AL529" s="10">
        <f t="shared" si="376"/>
        <v>4</v>
      </c>
      <c r="AM529" s="10">
        <f t="shared" si="377"/>
        <v>2</v>
      </c>
      <c r="AN529" s="10" t="str">
        <f t="shared" si="378"/>
        <v/>
      </c>
      <c r="AO529" s="10">
        <f t="shared" si="379"/>
        <v>3</v>
      </c>
      <c r="AP529" s="11" t="str">
        <f t="shared" si="369"/>
        <v>割安</v>
      </c>
      <c r="AQ529" s="11" t="str">
        <f t="shared" si="369"/>
        <v>小型</v>
      </c>
      <c r="AR529" s="11" t="str">
        <f t="shared" si="369"/>
        <v>市場P</v>
      </c>
      <c r="AS529" s="11" t="str">
        <f t="shared" si="369"/>
        <v>コア</v>
      </c>
      <c r="AT529" s="11" t="str">
        <f t="shared" si="369"/>
        <v>成長</v>
      </c>
      <c r="AU529" s="10">
        <f t="shared" si="351"/>
        <v>10.83</v>
      </c>
      <c r="AV529" s="10">
        <f t="shared" si="352"/>
        <v>1.27</v>
      </c>
      <c r="AW529" s="10">
        <f t="shared" si="353"/>
        <v>-2.98</v>
      </c>
      <c r="AX529" s="10">
        <f t="shared" si="354"/>
        <v>-5.16</v>
      </c>
      <c r="AY529" s="10">
        <f t="shared" si="355"/>
        <v>-14.93</v>
      </c>
      <c r="AZ529" s="10">
        <f t="shared" si="380"/>
        <v>-2.9405091158848817</v>
      </c>
      <c r="BA529" s="10">
        <f t="shared" si="381"/>
        <v>-6.6624557163650344</v>
      </c>
      <c r="BB529" s="10">
        <f t="shared" si="382"/>
        <v>-5.0247550826925114</v>
      </c>
      <c r="BC529" s="10">
        <f t="shared" si="383"/>
        <v>-2.9344426799684409</v>
      </c>
      <c r="BD529" s="10"/>
      <c r="BE529" s="10">
        <f t="shared" si="356"/>
        <v>-4.6839513487289768</v>
      </c>
      <c r="BF529" s="10">
        <f t="shared" si="384"/>
        <v>2</v>
      </c>
      <c r="BG529" s="10">
        <f t="shared" si="385"/>
        <v>5</v>
      </c>
      <c r="BH529" s="10">
        <f t="shared" si="386"/>
        <v>4</v>
      </c>
      <c r="BI529" s="10">
        <f t="shared" si="387"/>
        <v>1</v>
      </c>
      <c r="BJ529" s="10" t="str">
        <f t="shared" si="388"/>
        <v/>
      </c>
      <c r="BK529" s="10">
        <f t="shared" si="389"/>
        <v>3</v>
      </c>
      <c r="BL529" s="3" t="str">
        <f t="shared" si="368"/>
        <v>小型</v>
      </c>
      <c r="BM529" s="3" t="str">
        <f t="shared" si="368"/>
        <v>割安</v>
      </c>
      <c r="BN529" s="3" t="str">
        <f t="shared" si="368"/>
        <v>市場P</v>
      </c>
      <c r="BO529" s="3" t="str">
        <f t="shared" si="368"/>
        <v>コア</v>
      </c>
      <c r="BP529" s="3" t="str">
        <f t="shared" si="368"/>
        <v>成長</v>
      </c>
      <c r="BQ529" s="10">
        <f t="shared" si="390"/>
        <v>-2.93</v>
      </c>
      <c r="BR529" s="10">
        <f t="shared" si="391"/>
        <v>-2.94</v>
      </c>
      <c r="BS529" s="10">
        <f t="shared" si="392"/>
        <v>-4.68</v>
      </c>
      <c r="BT529" s="10">
        <f t="shared" si="393"/>
        <v>-5.0199999999999996</v>
      </c>
      <c r="BU529" s="10">
        <f t="shared" si="394"/>
        <v>-6.66</v>
      </c>
    </row>
    <row r="530" spans="1:73" x14ac:dyDescent="0.2">
      <c r="A530" s="1">
        <v>202301</v>
      </c>
      <c r="B530" s="5">
        <v>827.28</v>
      </c>
      <c r="C530" s="1">
        <v>1765.93</v>
      </c>
      <c r="D530" s="1">
        <v>342.95</v>
      </c>
      <c r="E530" s="1">
        <v>794.39</v>
      </c>
      <c r="F530" s="5">
        <v>1648.25</v>
      </c>
      <c r="G530" s="5">
        <v>358.13</v>
      </c>
      <c r="H530" s="5">
        <v>665.18</v>
      </c>
      <c r="I530" s="1">
        <v>1580.75</v>
      </c>
      <c r="J530" s="5">
        <v>311.07</v>
      </c>
      <c r="K530" s="1">
        <v>1056.42</v>
      </c>
      <c r="L530" s="1">
        <v>1578.35</v>
      </c>
      <c r="M530" s="1">
        <v>499.43</v>
      </c>
      <c r="N530" s="1">
        <v>1050.3699999999999</v>
      </c>
      <c r="O530" s="1">
        <v>1748.18</v>
      </c>
      <c r="P530" s="1">
        <v>441.94</v>
      </c>
      <c r="Q530" s="5">
        <v>1026.2</v>
      </c>
      <c r="R530" s="1">
        <v>1936.99</v>
      </c>
      <c r="S530" s="1">
        <v>354.02</v>
      </c>
      <c r="T530" s="1">
        <v>327.77</v>
      </c>
      <c r="U530" s="1">
        <v>464.57</v>
      </c>
      <c r="V530" s="1">
        <v>128.4</v>
      </c>
      <c r="W530" s="1">
        <v>406.33</v>
      </c>
      <c r="X530" s="1">
        <v>541.53</v>
      </c>
      <c r="Y530" s="1">
        <v>142.35</v>
      </c>
      <c r="Z530" s="5">
        <v>2320.89</v>
      </c>
      <c r="AA530" s="1">
        <v>2896.17</v>
      </c>
      <c r="AB530" s="1">
        <v>1720.83</v>
      </c>
      <c r="AC530" s="56">
        <f t="shared" si="370"/>
        <v>44927</v>
      </c>
      <c r="AD530" s="10">
        <f t="shared" si="371"/>
        <v>13.122404859133185</v>
      </c>
      <c r="AE530" s="10">
        <f t="shared" si="372"/>
        <v>0.87032447048218664</v>
      </c>
      <c r="AF530" s="10">
        <f t="shared" si="373"/>
        <v>5.6377842713759341</v>
      </c>
      <c r="AG530" s="10">
        <f t="shared" si="350"/>
        <v>10.347645622977097</v>
      </c>
      <c r="AH530" s="10"/>
      <c r="AI530" s="10">
        <f t="shared" si="360"/>
        <v>6.986982095771932</v>
      </c>
      <c r="AJ530" s="10">
        <f t="shared" si="374"/>
        <v>1</v>
      </c>
      <c r="AK530" s="10">
        <f t="shared" si="375"/>
        <v>5</v>
      </c>
      <c r="AL530" s="10">
        <f t="shared" si="376"/>
        <v>4</v>
      </c>
      <c r="AM530" s="10">
        <f t="shared" si="377"/>
        <v>2</v>
      </c>
      <c r="AN530" s="10" t="str">
        <f t="shared" si="378"/>
        <v/>
      </c>
      <c r="AO530" s="10">
        <f t="shared" si="379"/>
        <v>3</v>
      </c>
      <c r="AP530" s="11" t="str">
        <f t="shared" si="369"/>
        <v>割安</v>
      </c>
      <c r="AQ530" s="11" t="str">
        <f t="shared" si="369"/>
        <v>小型</v>
      </c>
      <c r="AR530" s="11" t="str">
        <f t="shared" si="369"/>
        <v>市場P</v>
      </c>
      <c r="AS530" s="11" t="str">
        <f t="shared" si="369"/>
        <v>コア</v>
      </c>
      <c r="AT530" s="11" t="str">
        <f t="shared" si="369"/>
        <v>成長</v>
      </c>
      <c r="AU530" s="10">
        <f t="shared" si="351"/>
        <v>13.12</v>
      </c>
      <c r="AV530" s="10">
        <f t="shared" si="352"/>
        <v>10.35</v>
      </c>
      <c r="AW530" s="10">
        <f t="shared" si="353"/>
        <v>6.99</v>
      </c>
      <c r="AX530" s="10">
        <f t="shared" si="354"/>
        <v>5.64</v>
      </c>
      <c r="AY530" s="10">
        <f t="shared" si="355"/>
        <v>0.87</v>
      </c>
      <c r="AZ530" s="10">
        <f t="shared" si="380"/>
        <v>4.1403406793368402</v>
      </c>
      <c r="BA530" s="10">
        <f t="shared" si="381"/>
        <v>5.3726424809485973</v>
      </c>
      <c r="BB530" s="10">
        <f t="shared" si="382"/>
        <v>5.3967549752820254</v>
      </c>
      <c r="BC530" s="10">
        <f t="shared" si="383"/>
        <v>3.0000702592566597</v>
      </c>
      <c r="BD530" s="10"/>
      <c r="BE530" s="10">
        <f t="shared" si="356"/>
        <v>4.538472972303409</v>
      </c>
      <c r="BF530" s="10">
        <f t="shared" si="384"/>
        <v>4</v>
      </c>
      <c r="BG530" s="10">
        <f t="shared" si="385"/>
        <v>2</v>
      </c>
      <c r="BH530" s="10">
        <f t="shared" si="386"/>
        <v>1</v>
      </c>
      <c r="BI530" s="10">
        <f t="shared" si="387"/>
        <v>5</v>
      </c>
      <c r="BJ530" s="10" t="str">
        <f t="shared" si="388"/>
        <v/>
      </c>
      <c r="BK530" s="10">
        <f t="shared" si="389"/>
        <v>3</v>
      </c>
      <c r="BL530" s="3" t="str">
        <f t="shared" si="368"/>
        <v>コア</v>
      </c>
      <c r="BM530" s="3" t="str">
        <f t="shared" si="368"/>
        <v>成長</v>
      </c>
      <c r="BN530" s="3" t="str">
        <f t="shared" si="368"/>
        <v>市場P</v>
      </c>
      <c r="BO530" s="3" t="str">
        <f t="shared" si="368"/>
        <v>割安</v>
      </c>
      <c r="BP530" s="3" t="str">
        <f t="shared" si="368"/>
        <v>小型</v>
      </c>
      <c r="BQ530" s="10">
        <f t="shared" si="390"/>
        <v>5.4</v>
      </c>
      <c r="BR530" s="10">
        <f t="shared" si="391"/>
        <v>5.37</v>
      </c>
      <c r="BS530" s="10">
        <f t="shared" si="392"/>
        <v>4.54</v>
      </c>
      <c r="BT530" s="10">
        <f t="shared" si="393"/>
        <v>4.1399999999999997</v>
      </c>
      <c r="BU530" s="10">
        <f t="shared" si="394"/>
        <v>3</v>
      </c>
    </row>
    <row r="531" spans="1:73" x14ac:dyDescent="0.2">
      <c r="A531" s="1">
        <v>202302</v>
      </c>
      <c r="B531" s="5">
        <v>834.97</v>
      </c>
      <c r="C531" s="1">
        <v>1811.93</v>
      </c>
      <c r="D531" s="1">
        <v>340.66</v>
      </c>
      <c r="E531" s="1">
        <v>801.06</v>
      </c>
      <c r="F531" s="5">
        <v>1689.46</v>
      </c>
      <c r="G531" s="5">
        <v>355.9</v>
      </c>
      <c r="H531" s="5">
        <v>666.97</v>
      </c>
      <c r="I531" s="1">
        <v>1608.37</v>
      </c>
      <c r="J531" s="5">
        <v>308.35000000000002</v>
      </c>
      <c r="K531" s="1">
        <v>1074.82</v>
      </c>
      <c r="L531" s="1">
        <v>1633.59</v>
      </c>
      <c r="M531" s="1">
        <v>498.67</v>
      </c>
      <c r="N531" s="1">
        <v>1067.68</v>
      </c>
      <c r="O531" s="1">
        <v>1806.78</v>
      </c>
      <c r="P531" s="1">
        <v>440.21</v>
      </c>
      <c r="Q531" s="5">
        <v>1040.98</v>
      </c>
      <c r="R531" s="1">
        <v>1996.49</v>
      </c>
      <c r="S531" s="1">
        <v>350.36</v>
      </c>
      <c r="T531" s="1">
        <v>332.8</v>
      </c>
      <c r="U531" s="1">
        <v>480.38</v>
      </c>
      <c r="V531" s="1">
        <v>127.11</v>
      </c>
      <c r="W531" s="1">
        <v>411.38</v>
      </c>
      <c r="X531" s="1">
        <v>554.79</v>
      </c>
      <c r="Y531" s="1">
        <v>140.78</v>
      </c>
      <c r="Z531" s="5">
        <v>2341.7600000000002</v>
      </c>
      <c r="AA531" s="1">
        <v>2970.63</v>
      </c>
      <c r="AB531" s="1">
        <v>1709.29</v>
      </c>
      <c r="AC531" s="56">
        <f t="shared" si="370"/>
        <v>44958</v>
      </c>
      <c r="AD531" s="10">
        <f t="shared" si="371"/>
        <v>15.868019120904764</v>
      </c>
      <c r="AE531" s="10">
        <f t="shared" si="372"/>
        <v>1.9332665043677588</v>
      </c>
      <c r="AF531" s="10">
        <f t="shared" si="373"/>
        <v>7.9449083964523881</v>
      </c>
      <c r="AG531" s="10">
        <f t="shared" si="350"/>
        <v>9.9808771169876742</v>
      </c>
      <c r="AH531" s="10"/>
      <c r="AI531" s="10">
        <f t="shared" si="360"/>
        <v>8.4851292504401155</v>
      </c>
      <c r="AJ531" s="10">
        <f t="shared" si="374"/>
        <v>1</v>
      </c>
      <c r="AK531" s="10">
        <f t="shared" si="375"/>
        <v>5</v>
      </c>
      <c r="AL531" s="10">
        <f t="shared" si="376"/>
        <v>4</v>
      </c>
      <c r="AM531" s="10">
        <f t="shared" si="377"/>
        <v>2</v>
      </c>
      <c r="AN531" s="10" t="str">
        <f t="shared" si="378"/>
        <v/>
      </c>
      <c r="AO531" s="10">
        <f t="shared" si="379"/>
        <v>3</v>
      </c>
      <c r="AP531" s="11" t="str">
        <f t="shared" si="369"/>
        <v>割安</v>
      </c>
      <c r="AQ531" s="11" t="str">
        <f t="shared" si="369"/>
        <v>小型</v>
      </c>
      <c r="AR531" s="11" t="str">
        <f t="shared" si="369"/>
        <v>市場P</v>
      </c>
      <c r="AS531" s="11" t="str">
        <f t="shared" si="369"/>
        <v>コア</v>
      </c>
      <c r="AT531" s="11" t="str">
        <f t="shared" si="369"/>
        <v>成長</v>
      </c>
      <c r="AU531" s="10">
        <f t="shared" si="351"/>
        <v>15.87</v>
      </c>
      <c r="AV531" s="10">
        <f t="shared" si="352"/>
        <v>9.98</v>
      </c>
      <c r="AW531" s="10">
        <f t="shared" si="353"/>
        <v>8.49</v>
      </c>
      <c r="AX531" s="10">
        <f t="shared" si="354"/>
        <v>7.94</v>
      </c>
      <c r="AY531" s="10">
        <f t="shared" si="355"/>
        <v>1.93</v>
      </c>
      <c r="AZ531" s="10">
        <f t="shared" si="380"/>
        <v>2.500227514030029</v>
      </c>
      <c r="BA531" s="10">
        <f t="shared" si="381"/>
        <v>-0.62267891547762577</v>
      </c>
      <c r="BB531" s="10">
        <f t="shared" si="382"/>
        <v>0.26910009320786354</v>
      </c>
      <c r="BC531" s="10">
        <f t="shared" si="383"/>
        <v>1.4402650555447316</v>
      </c>
      <c r="BD531" s="10"/>
      <c r="BE531" s="10">
        <f t="shared" si="356"/>
        <v>0.89922400458446461</v>
      </c>
      <c r="BF531" s="10">
        <f t="shared" si="384"/>
        <v>1</v>
      </c>
      <c r="BG531" s="10">
        <f t="shared" si="385"/>
        <v>5</v>
      </c>
      <c r="BH531" s="10">
        <f t="shared" si="386"/>
        <v>4</v>
      </c>
      <c r="BI531" s="10">
        <f t="shared" si="387"/>
        <v>2</v>
      </c>
      <c r="BJ531" s="10" t="str">
        <f t="shared" si="388"/>
        <v/>
      </c>
      <c r="BK531" s="10">
        <f t="shared" si="389"/>
        <v>3</v>
      </c>
      <c r="BL531" s="3" t="str">
        <f t="shared" si="368"/>
        <v>割安</v>
      </c>
      <c r="BM531" s="3" t="str">
        <f t="shared" si="368"/>
        <v>小型</v>
      </c>
      <c r="BN531" s="3" t="str">
        <f t="shared" si="368"/>
        <v>市場P</v>
      </c>
      <c r="BO531" s="3" t="str">
        <f t="shared" si="368"/>
        <v>コア</v>
      </c>
      <c r="BP531" s="3" t="str">
        <f t="shared" si="368"/>
        <v>成長</v>
      </c>
      <c r="BQ531" s="10">
        <f t="shared" si="390"/>
        <v>2.5</v>
      </c>
      <c r="BR531" s="10">
        <f t="shared" si="391"/>
        <v>1.44</v>
      </c>
      <c r="BS531" s="10">
        <f t="shared" si="392"/>
        <v>0.9</v>
      </c>
      <c r="BT531" s="10">
        <f t="shared" si="393"/>
        <v>0.27</v>
      </c>
      <c r="BU531" s="10">
        <f t="shared" si="394"/>
        <v>-0.62</v>
      </c>
    </row>
    <row r="532" spans="1:73" x14ac:dyDescent="0.2">
      <c r="A532" s="1">
        <v>202303</v>
      </c>
      <c r="B532" s="5">
        <v>848.99</v>
      </c>
      <c r="C532" s="1">
        <v>1804.53</v>
      </c>
      <c r="D532" s="1">
        <v>353.39</v>
      </c>
      <c r="E532" s="1">
        <v>815.36</v>
      </c>
      <c r="F532" s="5">
        <v>1677.36</v>
      </c>
      <c r="G532" s="5">
        <v>370.34</v>
      </c>
      <c r="H532" s="5">
        <v>680.16</v>
      </c>
      <c r="I532" s="1">
        <v>1596.24</v>
      </c>
      <c r="J532" s="5">
        <v>321.14</v>
      </c>
      <c r="K532" s="1">
        <v>1090.76</v>
      </c>
      <c r="L532" s="1">
        <v>1622.69</v>
      </c>
      <c r="M532" s="1">
        <v>518.04999999999995</v>
      </c>
      <c r="N532" s="1">
        <v>1082.19</v>
      </c>
      <c r="O532" s="1">
        <v>1804.76</v>
      </c>
      <c r="P532" s="1">
        <v>454.24</v>
      </c>
      <c r="Q532" s="5">
        <v>1052.28</v>
      </c>
      <c r="R532" s="1">
        <v>2015.46</v>
      </c>
      <c r="S532" s="1">
        <v>354.91</v>
      </c>
      <c r="T532" s="1">
        <v>336.92</v>
      </c>
      <c r="U532" s="1">
        <v>485.18</v>
      </c>
      <c r="V532" s="1">
        <v>129.12</v>
      </c>
      <c r="W532" s="1">
        <v>414.47</v>
      </c>
      <c r="X532" s="1">
        <v>559.55999999999995</v>
      </c>
      <c r="Y532" s="1">
        <v>141.52000000000001</v>
      </c>
      <c r="Z532" s="5">
        <v>2381.64</v>
      </c>
      <c r="AA532" s="1">
        <v>2957.3</v>
      </c>
      <c r="AB532" s="1">
        <v>1774.08</v>
      </c>
      <c r="AC532" s="56">
        <f t="shared" si="370"/>
        <v>44986</v>
      </c>
      <c r="AD532" s="10">
        <f t="shared" si="371"/>
        <v>9.0228398351684049</v>
      </c>
      <c r="AE532" s="10">
        <f t="shared" si="372"/>
        <v>1.3880143455526017</v>
      </c>
      <c r="AF532" s="10">
        <f t="shared" si="373"/>
        <v>3.842806760408557</v>
      </c>
      <c r="AG532" s="10">
        <f t="shared" si="350"/>
        <v>9.9733500548675238</v>
      </c>
      <c r="AH532" s="10"/>
      <c r="AI532" s="10">
        <f t="shared" si="360"/>
        <v>5.5649375689799552</v>
      </c>
      <c r="AJ532" s="10">
        <f t="shared" si="374"/>
        <v>2</v>
      </c>
      <c r="AK532" s="10">
        <f t="shared" si="375"/>
        <v>5</v>
      </c>
      <c r="AL532" s="10">
        <f t="shared" si="376"/>
        <v>4</v>
      </c>
      <c r="AM532" s="10">
        <f t="shared" si="377"/>
        <v>1</v>
      </c>
      <c r="AN532" s="10" t="str">
        <f t="shared" si="378"/>
        <v/>
      </c>
      <c r="AO532" s="10">
        <f t="shared" si="379"/>
        <v>3</v>
      </c>
      <c r="AP532" s="11" t="str">
        <f t="shared" si="369"/>
        <v>小型</v>
      </c>
      <c r="AQ532" s="11" t="str">
        <f t="shared" si="369"/>
        <v>割安</v>
      </c>
      <c r="AR532" s="11" t="str">
        <f t="shared" si="369"/>
        <v>市場P</v>
      </c>
      <c r="AS532" s="11" t="str">
        <f t="shared" si="369"/>
        <v>コア</v>
      </c>
      <c r="AT532" s="11" t="str">
        <f t="shared" si="369"/>
        <v>成長</v>
      </c>
      <c r="AU532" s="10">
        <f t="shared" si="351"/>
        <v>9.9700000000000006</v>
      </c>
      <c r="AV532" s="10">
        <f t="shared" si="352"/>
        <v>9.02</v>
      </c>
      <c r="AW532" s="10">
        <f t="shared" si="353"/>
        <v>5.56</v>
      </c>
      <c r="AX532" s="10">
        <f t="shared" si="354"/>
        <v>3.84</v>
      </c>
      <c r="AY532" s="10">
        <f t="shared" si="355"/>
        <v>1.39</v>
      </c>
      <c r="AZ532" s="10">
        <f t="shared" si="380"/>
        <v>-0.71620517798587358</v>
      </c>
      <c r="BA532" s="10">
        <f t="shared" si="381"/>
        <v>4.0573194717617334</v>
      </c>
      <c r="BB532" s="10">
        <f t="shared" si="382"/>
        <v>1.9776001919126651</v>
      </c>
      <c r="BC532" s="10">
        <f t="shared" si="383"/>
        <v>1.085515571864959</v>
      </c>
      <c r="BD532" s="10"/>
      <c r="BE532" s="10">
        <f t="shared" si="356"/>
        <v>1.7029926209346735</v>
      </c>
      <c r="BF532" s="10">
        <f t="shared" si="384"/>
        <v>5</v>
      </c>
      <c r="BG532" s="10">
        <f t="shared" si="385"/>
        <v>1</v>
      </c>
      <c r="BH532" s="10">
        <f t="shared" si="386"/>
        <v>2</v>
      </c>
      <c r="BI532" s="10">
        <f t="shared" si="387"/>
        <v>4</v>
      </c>
      <c r="BJ532" s="10" t="str">
        <f t="shared" si="388"/>
        <v/>
      </c>
      <c r="BK532" s="10">
        <f t="shared" si="389"/>
        <v>3</v>
      </c>
      <c r="BL532" s="3" t="str">
        <f t="shared" si="368"/>
        <v>成長</v>
      </c>
      <c r="BM532" s="3" t="str">
        <f t="shared" si="368"/>
        <v>コア</v>
      </c>
      <c r="BN532" s="3" t="str">
        <f t="shared" si="368"/>
        <v>市場P</v>
      </c>
      <c r="BO532" s="3" t="str">
        <f t="shared" si="368"/>
        <v>小型</v>
      </c>
      <c r="BP532" s="3" t="str">
        <f t="shared" si="368"/>
        <v>割安</v>
      </c>
      <c r="BQ532" s="10">
        <f t="shared" si="390"/>
        <v>4.0599999999999996</v>
      </c>
      <c r="BR532" s="10">
        <f t="shared" si="391"/>
        <v>1.98</v>
      </c>
      <c r="BS532" s="10">
        <f t="shared" si="392"/>
        <v>1.7</v>
      </c>
      <c r="BT532" s="10">
        <f t="shared" si="393"/>
        <v>1.0900000000000001</v>
      </c>
      <c r="BU532" s="10">
        <f t="shared" si="394"/>
        <v>-0.72</v>
      </c>
    </row>
    <row r="533" spans="1:73" x14ac:dyDescent="0.2">
      <c r="A533" s="1">
        <v>202304</v>
      </c>
      <c r="B533" s="5">
        <v>871.67</v>
      </c>
      <c r="C533" s="1">
        <v>1867.92</v>
      </c>
      <c r="D533" s="1">
        <v>360.04</v>
      </c>
      <c r="E533" s="1">
        <v>837.22</v>
      </c>
      <c r="F533" s="5">
        <v>1736.75</v>
      </c>
      <c r="G533" s="5">
        <v>377.53</v>
      </c>
      <c r="H533" s="5">
        <v>697.66</v>
      </c>
      <c r="I533" s="1">
        <v>1652.89</v>
      </c>
      <c r="J533" s="5">
        <v>327.05</v>
      </c>
      <c r="K533" s="1">
        <v>1121.8499999999999</v>
      </c>
      <c r="L533" s="1">
        <v>1679.96</v>
      </c>
      <c r="M533" s="1">
        <v>529.09</v>
      </c>
      <c r="N533" s="1">
        <v>1112.24</v>
      </c>
      <c r="O533" s="1">
        <v>1867.61</v>
      </c>
      <c r="P533" s="1">
        <v>463.03</v>
      </c>
      <c r="Q533" s="5">
        <v>1079.77</v>
      </c>
      <c r="R533" s="1">
        <v>2083.89</v>
      </c>
      <c r="S533" s="1">
        <v>359.85</v>
      </c>
      <c r="T533" s="1">
        <v>347.06</v>
      </c>
      <c r="U533" s="1">
        <v>503.16</v>
      </c>
      <c r="V533" s="1">
        <v>131.74</v>
      </c>
      <c r="W533" s="1">
        <v>421.72</v>
      </c>
      <c r="X533" s="1">
        <v>575.23</v>
      </c>
      <c r="Y533" s="1">
        <v>141.01</v>
      </c>
      <c r="Z533" s="5">
        <v>2445.5300000000002</v>
      </c>
      <c r="AA533" s="1">
        <v>3061.64</v>
      </c>
      <c r="AB533" s="1">
        <v>1807.84</v>
      </c>
      <c r="AC533" s="56">
        <f t="shared" si="370"/>
        <v>45017</v>
      </c>
      <c r="AD533" s="10">
        <f t="shared" si="371"/>
        <v>13.791973791973788</v>
      </c>
      <c r="AE533" s="10">
        <f t="shared" si="372"/>
        <v>8.2461220861886009</v>
      </c>
      <c r="AF533" s="10">
        <f t="shared" si="373"/>
        <v>9.517605136335817</v>
      </c>
      <c r="AG533" s="10">
        <f t="shared" si="350"/>
        <v>14.373934136239885</v>
      </c>
      <c r="AH533" s="10"/>
      <c r="AI533" s="10">
        <f t="shared" si="360"/>
        <v>11.177131115121819</v>
      </c>
      <c r="AJ533" s="10">
        <f t="shared" si="374"/>
        <v>2</v>
      </c>
      <c r="AK533" s="10">
        <f t="shared" si="375"/>
        <v>5</v>
      </c>
      <c r="AL533" s="10">
        <f t="shared" si="376"/>
        <v>4</v>
      </c>
      <c r="AM533" s="10">
        <f t="shared" si="377"/>
        <v>1</v>
      </c>
      <c r="AN533" s="10" t="str">
        <f t="shared" si="378"/>
        <v/>
      </c>
      <c r="AO533" s="10">
        <f t="shared" si="379"/>
        <v>3</v>
      </c>
      <c r="AP533" s="11" t="str">
        <f t="shared" si="369"/>
        <v>小型</v>
      </c>
      <c r="AQ533" s="11" t="str">
        <f t="shared" si="369"/>
        <v>割安</v>
      </c>
      <c r="AR533" s="11" t="str">
        <f t="shared" si="369"/>
        <v>市場P</v>
      </c>
      <c r="AS533" s="11" t="str">
        <f t="shared" si="369"/>
        <v>コア</v>
      </c>
      <c r="AT533" s="11" t="str">
        <f t="shared" si="369"/>
        <v>成長</v>
      </c>
      <c r="AU533" s="10">
        <f t="shared" si="351"/>
        <v>14.37</v>
      </c>
      <c r="AV533" s="10">
        <f t="shared" si="352"/>
        <v>13.79</v>
      </c>
      <c r="AW533" s="10">
        <f t="shared" si="353"/>
        <v>11.18</v>
      </c>
      <c r="AX533" s="10">
        <f t="shared" si="354"/>
        <v>9.52</v>
      </c>
      <c r="AY533" s="10">
        <f t="shared" si="355"/>
        <v>8.25</v>
      </c>
      <c r="AZ533" s="10">
        <f t="shared" si="380"/>
        <v>3.5406829780130655</v>
      </c>
      <c r="BA533" s="10">
        <f t="shared" si="381"/>
        <v>1.9414591996543606</v>
      </c>
      <c r="BB533" s="10">
        <f t="shared" si="382"/>
        <v>2.5729240178781421</v>
      </c>
      <c r="BC533" s="10">
        <f t="shared" si="383"/>
        <v>2.6124225491314101</v>
      </c>
      <c r="BD533" s="10"/>
      <c r="BE533" s="10">
        <f t="shared" si="356"/>
        <v>2.6826052635998909</v>
      </c>
      <c r="BF533" s="10">
        <f t="shared" si="384"/>
        <v>1</v>
      </c>
      <c r="BG533" s="10">
        <f t="shared" si="385"/>
        <v>5</v>
      </c>
      <c r="BH533" s="10">
        <f t="shared" si="386"/>
        <v>4</v>
      </c>
      <c r="BI533" s="10">
        <f t="shared" si="387"/>
        <v>3</v>
      </c>
      <c r="BJ533" s="10" t="str">
        <f t="shared" si="388"/>
        <v/>
      </c>
      <c r="BK533" s="10">
        <f t="shared" si="389"/>
        <v>2</v>
      </c>
      <c r="BL533" s="3" t="str">
        <f t="shared" si="368"/>
        <v>割安</v>
      </c>
      <c r="BM533" s="3" t="str">
        <f t="shared" si="368"/>
        <v>市場P</v>
      </c>
      <c r="BN533" s="3" t="str">
        <f t="shared" si="368"/>
        <v>小型</v>
      </c>
      <c r="BO533" s="3" t="str">
        <f t="shared" si="368"/>
        <v>コア</v>
      </c>
      <c r="BP533" s="3" t="str">
        <f t="shared" si="368"/>
        <v>成長</v>
      </c>
      <c r="BQ533" s="10">
        <f t="shared" si="390"/>
        <v>3.54</v>
      </c>
      <c r="BR533" s="10">
        <f t="shared" si="391"/>
        <v>2.68</v>
      </c>
      <c r="BS533" s="10">
        <f t="shared" si="392"/>
        <v>2.61</v>
      </c>
      <c r="BT533" s="10">
        <f t="shared" si="393"/>
        <v>2.57</v>
      </c>
      <c r="BU533" s="10">
        <f t="shared" si="394"/>
        <v>1.94</v>
      </c>
    </row>
    <row r="534" spans="1:73" x14ac:dyDescent="0.2">
      <c r="A534" s="1">
        <v>202305</v>
      </c>
      <c r="B534" s="5">
        <v>905.52</v>
      </c>
      <c r="C534" s="1">
        <v>1923.44</v>
      </c>
      <c r="D534" s="1">
        <v>377.15</v>
      </c>
      <c r="E534" s="1">
        <v>875.2</v>
      </c>
      <c r="F534" s="5">
        <v>1800.09</v>
      </c>
      <c r="G534" s="5">
        <v>397.59</v>
      </c>
      <c r="H534" s="5">
        <v>736</v>
      </c>
      <c r="I534" s="1">
        <v>1741.16</v>
      </c>
      <c r="J534" s="5">
        <v>345.41</v>
      </c>
      <c r="K534" s="1">
        <v>1155.96</v>
      </c>
      <c r="L534" s="1">
        <v>1704.05</v>
      </c>
      <c r="M534" s="1">
        <v>554.29</v>
      </c>
      <c r="N534" s="1">
        <v>1136.08</v>
      </c>
      <c r="O534" s="1">
        <v>1885.31</v>
      </c>
      <c r="P534" s="1">
        <v>479.65</v>
      </c>
      <c r="Q534" s="5">
        <v>1081.24</v>
      </c>
      <c r="R534" s="1">
        <v>2084.5300000000002</v>
      </c>
      <c r="S534" s="1">
        <v>360.94</v>
      </c>
      <c r="T534" s="1">
        <v>349.18</v>
      </c>
      <c r="U534" s="1">
        <v>506.48</v>
      </c>
      <c r="V534" s="1">
        <v>132.46</v>
      </c>
      <c r="W534" s="1">
        <v>417.86</v>
      </c>
      <c r="X534" s="1">
        <v>568.46</v>
      </c>
      <c r="Y534" s="1">
        <v>140.49</v>
      </c>
      <c r="Z534" s="5">
        <v>2542.9299999999998</v>
      </c>
      <c r="AA534" s="1">
        <v>3156.57</v>
      </c>
      <c r="AB534" s="1">
        <v>1894.77</v>
      </c>
      <c r="AC534" s="56">
        <f t="shared" si="370"/>
        <v>45047</v>
      </c>
      <c r="AD534" s="10">
        <f t="shared" si="371"/>
        <v>16.758555379705786</v>
      </c>
      <c r="AE534" s="10">
        <f t="shared" si="372"/>
        <v>12.634918836227648</v>
      </c>
      <c r="AF534" s="10">
        <f t="shared" si="373"/>
        <v>14.344306865319201</v>
      </c>
      <c r="AG534" s="10">
        <f t="shared" si="350"/>
        <v>14.40845651644851</v>
      </c>
      <c r="AH534" s="10"/>
      <c r="AI534" s="10">
        <f t="shared" si="360"/>
        <v>14.505133285302584</v>
      </c>
      <c r="AJ534" s="10">
        <f t="shared" si="374"/>
        <v>1</v>
      </c>
      <c r="AK534" s="10">
        <f t="shared" si="375"/>
        <v>5</v>
      </c>
      <c r="AL534" s="10">
        <f t="shared" si="376"/>
        <v>4</v>
      </c>
      <c r="AM534" s="10">
        <f t="shared" si="377"/>
        <v>3</v>
      </c>
      <c r="AN534" s="10" t="str">
        <f t="shared" si="378"/>
        <v/>
      </c>
      <c r="AO534" s="10">
        <f t="shared" si="379"/>
        <v>2</v>
      </c>
      <c r="AP534" s="11" t="str">
        <f t="shared" si="369"/>
        <v>割安</v>
      </c>
      <c r="AQ534" s="11" t="str">
        <f t="shared" si="369"/>
        <v>市場P</v>
      </c>
      <c r="AR534" s="11" t="str">
        <f t="shared" si="369"/>
        <v>小型</v>
      </c>
      <c r="AS534" s="11" t="str">
        <f t="shared" si="369"/>
        <v>コア</v>
      </c>
      <c r="AT534" s="11" t="str">
        <f t="shared" si="369"/>
        <v>成長</v>
      </c>
      <c r="AU534" s="10">
        <f t="shared" si="351"/>
        <v>16.760000000000002</v>
      </c>
      <c r="AV534" s="10">
        <f t="shared" si="352"/>
        <v>14.51</v>
      </c>
      <c r="AW534" s="10">
        <f t="shared" si="353"/>
        <v>14.41</v>
      </c>
      <c r="AX534" s="10">
        <f t="shared" si="354"/>
        <v>14.34</v>
      </c>
      <c r="AY534" s="10">
        <f t="shared" si="355"/>
        <v>12.63</v>
      </c>
      <c r="AZ534" s="10">
        <f t="shared" si="380"/>
        <v>3.6470418885850009</v>
      </c>
      <c r="BA534" s="10">
        <f t="shared" si="381"/>
        <v>5.3134850210579287</v>
      </c>
      <c r="BB534" s="10">
        <f t="shared" si="382"/>
        <v>5.4955135739471972</v>
      </c>
      <c r="BC534" s="10">
        <f t="shared" si="383"/>
        <v>0.13614010391103104</v>
      </c>
      <c r="BD534" s="10"/>
      <c r="BE534" s="10">
        <f t="shared" si="356"/>
        <v>3.9827767396024338</v>
      </c>
      <c r="BF534" s="10">
        <f t="shared" si="384"/>
        <v>4</v>
      </c>
      <c r="BG534" s="10">
        <f t="shared" si="385"/>
        <v>2</v>
      </c>
      <c r="BH534" s="10">
        <f t="shared" si="386"/>
        <v>1</v>
      </c>
      <c r="BI534" s="10">
        <f t="shared" si="387"/>
        <v>5</v>
      </c>
      <c r="BJ534" s="10" t="str">
        <f t="shared" si="388"/>
        <v/>
      </c>
      <c r="BK534" s="10">
        <f t="shared" si="389"/>
        <v>3</v>
      </c>
      <c r="BL534" s="3" t="str">
        <f t="shared" ref="BL534:BP556" si="395">INDEX($BF$12:$BK$12,MATCH(BL$12,$BF534:$BK534,0))</f>
        <v>コア</v>
      </c>
      <c r="BM534" s="3" t="str">
        <f t="shared" si="395"/>
        <v>成長</v>
      </c>
      <c r="BN534" s="3" t="str">
        <f t="shared" si="395"/>
        <v>市場P</v>
      </c>
      <c r="BO534" s="3" t="str">
        <f t="shared" si="395"/>
        <v>割安</v>
      </c>
      <c r="BP534" s="3" t="str">
        <f t="shared" si="395"/>
        <v>小型</v>
      </c>
      <c r="BQ534" s="10">
        <f t="shared" si="390"/>
        <v>5.5</v>
      </c>
      <c r="BR534" s="10">
        <f t="shared" si="391"/>
        <v>5.31</v>
      </c>
      <c r="BS534" s="10">
        <f t="shared" si="392"/>
        <v>3.98</v>
      </c>
      <c r="BT534" s="10">
        <f t="shared" si="393"/>
        <v>3.65</v>
      </c>
      <c r="BU534" s="10">
        <f t="shared" si="394"/>
        <v>0.14000000000000001</v>
      </c>
    </row>
    <row r="535" spans="1:73" x14ac:dyDescent="0.2">
      <c r="A535" s="1">
        <v>202306</v>
      </c>
      <c r="B535" s="5">
        <v>973</v>
      </c>
      <c r="C535" s="1">
        <v>2119.5100000000002</v>
      </c>
      <c r="D535" s="1">
        <v>395.57</v>
      </c>
      <c r="E535" s="1">
        <v>942.37</v>
      </c>
      <c r="F535" s="5">
        <v>1995.29</v>
      </c>
      <c r="G535" s="5">
        <v>417.28</v>
      </c>
      <c r="H535" s="5">
        <v>798.82</v>
      </c>
      <c r="I535" s="1">
        <v>1966.62</v>
      </c>
      <c r="J535" s="5">
        <v>363.27</v>
      </c>
      <c r="K535" s="1">
        <v>1228.81</v>
      </c>
      <c r="L535" s="1">
        <v>1840.2</v>
      </c>
      <c r="M535" s="1">
        <v>579.51</v>
      </c>
      <c r="N535" s="1">
        <v>1207.04</v>
      </c>
      <c r="O535" s="1">
        <v>2031.21</v>
      </c>
      <c r="P535" s="1">
        <v>501.18</v>
      </c>
      <c r="Q535" s="5">
        <v>1147.3599999999999</v>
      </c>
      <c r="R535" s="1">
        <v>2235.81</v>
      </c>
      <c r="S535" s="1">
        <v>376.49</v>
      </c>
      <c r="T535" s="1">
        <v>369.91</v>
      </c>
      <c r="U535" s="1">
        <v>543.85</v>
      </c>
      <c r="V535" s="1">
        <v>137.62</v>
      </c>
      <c r="W535" s="1">
        <v>445.09</v>
      </c>
      <c r="X535" s="1">
        <v>608.38</v>
      </c>
      <c r="Y535" s="1">
        <v>148.18</v>
      </c>
      <c r="Z535" s="5">
        <v>2732.48</v>
      </c>
      <c r="AA535" s="1">
        <v>3480.61</v>
      </c>
      <c r="AB535" s="1">
        <v>1986.91</v>
      </c>
      <c r="AC535" s="56">
        <f t="shared" si="370"/>
        <v>45078</v>
      </c>
      <c r="AD535" s="10">
        <f t="shared" si="371"/>
        <v>30.469950500552546</v>
      </c>
      <c r="AE535" s="10">
        <f t="shared" si="372"/>
        <v>24.194172445608487</v>
      </c>
      <c r="AF535" s="10">
        <f t="shared" si="373"/>
        <v>29.313303331498687</v>
      </c>
      <c r="AG535" s="10">
        <f t="shared" si="350"/>
        <v>20.418551442575115</v>
      </c>
      <c r="AH535" s="10"/>
      <c r="AI535" s="10">
        <f t="shared" si="360"/>
        <v>25.962531346806305</v>
      </c>
      <c r="AJ535" s="10">
        <f t="shared" si="374"/>
        <v>1</v>
      </c>
      <c r="AK535" s="10">
        <f t="shared" si="375"/>
        <v>4</v>
      </c>
      <c r="AL535" s="10">
        <f t="shared" si="376"/>
        <v>2</v>
      </c>
      <c r="AM535" s="10">
        <f t="shared" si="377"/>
        <v>5</v>
      </c>
      <c r="AN535" s="10" t="str">
        <f t="shared" si="378"/>
        <v/>
      </c>
      <c r="AO535" s="10">
        <f t="shared" si="379"/>
        <v>3</v>
      </c>
      <c r="AP535" s="11" t="str">
        <f t="shared" ref="AP535:AT556" si="396">INDEX($AJ$12:$AO$12,MATCH(AP$12,$AJ535:$AO535,0))</f>
        <v>割安</v>
      </c>
      <c r="AQ535" s="11" t="str">
        <f t="shared" si="396"/>
        <v>コア</v>
      </c>
      <c r="AR535" s="11" t="str">
        <f t="shared" si="396"/>
        <v>市場P</v>
      </c>
      <c r="AS535" s="11" t="str">
        <f t="shared" si="396"/>
        <v>成長</v>
      </c>
      <c r="AT535" s="11" t="str">
        <f t="shared" si="396"/>
        <v>小型</v>
      </c>
      <c r="AU535" s="10">
        <f t="shared" si="351"/>
        <v>30.47</v>
      </c>
      <c r="AV535" s="10">
        <f t="shared" si="352"/>
        <v>29.31</v>
      </c>
      <c r="AW535" s="10">
        <f t="shared" si="353"/>
        <v>25.96</v>
      </c>
      <c r="AX535" s="10">
        <f t="shared" si="354"/>
        <v>24.19</v>
      </c>
      <c r="AY535" s="10">
        <f t="shared" si="355"/>
        <v>20.420000000000002</v>
      </c>
      <c r="AZ535" s="10">
        <f t="shared" si="380"/>
        <v>10.843902249331983</v>
      </c>
      <c r="BA535" s="10">
        <f t="shared" si="381"/>
        <v>4.9523378354586312</v>
      </c>
      <c r="BB535" s="10">
        <f t="shared" si="382"/>
        <v>8.5353260869565304</v>
      </c>
      <c r="BC535" s="10">
        <f t="shared" si="383"/>
        <v>6.1152010654433653</v>
      </c>
      <c r="BD535" s="10"/>
      <c r="BE535" s="10">
        <f t="shared" si="356"/>
        <v>7.4539999134856316</v>
      </c>
      <c r="BF535" s="10">
        <f t="shared" si="384"/>
        <v>1</v>
      </c>
      <c r="BG535" s="10">
        <f t="shared" si="385"/>
        <v>5</v>
      </c>
      <c r="BH535" s="10">
        <f t="shared" si="386"/>
        <v>2</v>
      </c>
      <c r="BI535" s="10">
        <f t="shared" si="387"/>
        <v>4</v>
      </c>
      <c r="BJ535" s="10" t="str">
        <f t="shared" si="388"/>
        <v/>
      </c>
      <c r="BK535" s="10">
        <f t="shared" si="389"/>
        <v>3</v>
      </c>
      <c r="BL535" s="3" t="str">
        <f t="shared" si="395"/>
        <v>割安</v>
      </c>
      <c r="BM535" s="3" t="str">
        <f t="shared" si="395"/>
        <v>コア</v>
      </c>
      <c r="BN535" s="3" t="str">
        <f t="shared" si="395"/>
        <v>市場P</v>
      </c>
      <c r="BO535" s="3" t="str">
        <f t="shared" si="395"/>
        <v>小型</v>
      </c>
      <c r="BP535" s="3" t="str">
        <f t="shared" si="395"/>
        <v>成長</v>
      </c>
      <c r="BQ535" s="10">
        <f t="shared" si="390"/>
        <v>10.84</v>
      </c>
      <c r="BR535" s="10">
        <f t="shared" si="391"/>
        <v>8.5399999999999991</v>
      </c>
      <c r="BS535" s="10">
        <f t="shared" si="392"/>
        <v>7.45</v>
      </c>
      <c r="BT535" s="10">
        <f t="shared" si="393"/>
        <v>6.12</v>
      </c>
      <c r="BU535" s="10">
        <f t="shared" si="394"/>
        <v>4.95</v>
      </c>
    </row>
    <row r="536" spans="1:73" x14ac:dyDescent="0.2">
      <c r="A536" s="1">
        <v>202307</v>
      </c>
      <c r="B536" s="5">
        <v>987.44</v>
      </c>
      <c r="C536" s="1">
        <v>2193.3200000000002</v>
      </c>
      <c r="D536" s="1">
        <v>393.66</v>
      </c>
      <c r="E536" s="1">
        <v>954.55</v>
      </c>
      <c r="F536" s="5">
        <v>2064.41</v>
      </c>
      <c r="G536" s="5">
        <v>414.45</v>
      </c>
      <c r="H536" s="5">
        <v>804.54</v>
      </c>
      <c r="I536" s="1">
        <v>2026.68</v>
      </c>
      <c r="J536" s="5">
        <v>358.93</v>
      </c>
      <c r="K536" s="1">
        <v>1256.23</v>
      </c>
      <c r="L536" s="1">
        <v>1914.66</v>
      </c>
      <c r="M536" s="1">
        <v>581.15</v>
      </c>
      <c r="N536" s="1">
        <v>1235.5</v>
      </c>
      <c r="O536" s="1">
        <v>2110.08</v>
      </c>
      <c r="P536" s="1">
        <v>503.71</v>
      </c>
      <c r="Q536" s="5">
        <v>1177.77</v>
      </c>
      <c r="R536" s="1">
        <v>2315.5700000000002</v>
      </c>
      <c r="S536" s="1">
        <v>380.84</v>
      </c>
      <c r="T536" s="1">
        <v>380.5</v>
      </c>
      <c r="U536" s="1">
        <v>564.12</v>
      </c>
      <c r="V536" s="1">
        <v>139.82</v>
      </c>
      <c r="W536" s="1">
        <v>454.79</v>
      </c>
      <c r="X536" s="1">
        <v>628.19000000000005</v>
      </c>
      <c r="Y536" s="1">
        <v>148.07</v>
      </c>
      <c r="Z536" s="5">
        <v>2772.62</v>
      </c>
      <c r="AA536" s="1">
        <v>3601.84</v>
      </c>
      <c r="AB536" s="1">
        <v>1977.31</v>
      </c>
      <c r="AC536" s="56">
        <f t="shared" si="370"/>
        <v>45108</v>
      </c>
      <c r="AD536" s="10">
        <f t="shared" si="371"/>
        <v>33.331395761885375</v>
      </c>
      <c r="AE536" s="10">
        <f t="shared" si="372"/>
        <v>15.849056603773581</v>
      </c>
      <c r="AF536" s="10">
        <f t="shared" si="373"/>
        <v>25.082010540880884</v>
      </c>
      <c r="AG536" s="10">
        <f t="shared" si="350"/>
        <v>19.405693661543456</v>
      </c>
      <c r="AH536" s="10"/>
      <c r="AI536" s="10">
        <f t="shared" si="360"/>
        <v>23.172812083518423</v>
      </c>
      <c r="AJ536" s="10">
        <f t="shared" si="374"/>
        <v>1</v>
      </c>
      <c r="AK536" s="10">
        <f t="shared" si="375"/>
        <v>5</v>
      </c>
      <c r="AL536" s="10">
        <f t="shared" si="376"/>
        <v>2</v>
      </c>
      <c r="AM536" s="10">
        <f t="shared" si="377"/>
        <v>4</v>
      </c>
      <c r="AN536" s="10" t="str">
        <f t="shared" si="378"/>
        <v/>
      </c>
      <c r="AO536" s="10">
        <f t="shared" si="379"/>
        <v>3</v>
      </c>
      <c r="AP536" s="11" t="str">
        <f t="shared" si="396"/>
        <v>割安</v>
      </c>
      <c r="AQ536" s="11" t="str">
        <f t="shared" si="396"/>
        <v>コア</v>
      </c>
      <c r="AR536" s="11" t="str">
        <f t="shared" si="396"/>
        <v>市場P</v>
      </c>
      <c r="AS536" s="11" t="str">
        <f t="shared" si="396"/>
        <v>小型</v>
      </c>
      <c r="AT536" s="11" t="str">
        <f t="shared" si="396"/>
        <v>成長</v>
      </c>
      <c r="AU536" s="10">
        <f t="shared" si="351"/>
        <v>33.33</v>
      </c>
      <c r="AV536" s="10">
        <f t="shared" si="352"/>
        <v>25.08</v>
      </c>
      <c r="AW536" s="10">
        <f t="shared" si="353"/>
        <v>23.17</v>
      </c>
      <c r="AX536" s="10">
        <f t="shared" si="354"/>
        <v>19.41</v>
      </c>
      <c r="AY536" s="10">
        <f t="shared" si="355"/>
        <v>15.85</v>
      </c>
      <c r="AZ536" s="10">
        <f t="shared" si="380"/>
        <v>3.4641580923073789</v>
      </c>
      <c r="BA536" s="10">
        <f t="shared" si="381"/>
        <v>-0.67820168711656414</v>
      </c>
      <c r="BB536" s="10">
        <f t="shared" si="382"/>
        <v>0.71605618286971762</v>
      </c>
      <c r="BC536" s="10">
        <f t="shared" si="383"/>
        <v>2.6504322967508154</v>
      </c>
      <c r="BD536" s="10"/>
      <c r="BE536" s="10">
        <f t="shared" si="356"/>
        <v>1.4689951985009886</v>
      </c>
      <c r="BF536" s="10">
        <f t="shared" si="384"/>
        <v>1</v>
      </c>
      <c r="BG536" s="10">
        <f t="shared" si="385"/>
        <v>5</v>
      </c>
      <c r="BH536" s="10">
        <f t="shared" si="386"/>
        <v>4</v>
      </c>
      <c r="BI536" s="10">
        <f t="shared" si="387"/>
        <v>2</v>
      </c>
      <c r="BJ536" s="10" t="str">
        <f t="shared" si="388"/>
        <v/>
      </c>
      <c r="BK536" s="10">
        <f t="shared" si="389"/>
        <v>3</v>
      </c>
      <c r="BL536" s="3" t="str">
        <f t="shared" si="395"/>
        <v>割安</v>
      </c>
      <c r="BM536" s="3" t="str">
        <f t="shared" si="395"/>
        <v>小型</v>
      </c>
      <c r="BN536" s="3" t="str">
        <f t="shared" si="395"/>
        <v>市場P</v>
      </c>
      <c r="BO536" s="3" t="str">
        <f t="shared" si="395"/>
        <v>コア</v>
      </c>
      <c r="BP536" s="3" t="str">
        <f t="shared" si="395"/>
        <v>成長</v>
      </c>
      <c r="BQ536" s="10">
        <f t="shared" si="390"/>
        <v>3.46</v>
      </c>
      <c r="BR536" s="10">
        <f t="shared" si="391"/>
        <v>2.65</v>
      </c>
      <c r="BS536" s="10">
        <f t="shared" si="392"/>
        <v>1.47</v>
      </c>
      <c r="BT536" s="10">
        <f t="shared" si="393"/>
        <v>0.72</v>
      </c>
      <c r="BU536" s="10">
        <f t="shared" si="394"/>
        <v>-0.68</v>
      </c>
    </row>
    <row r="537" spans="1:73" x14ac:dyDescent="0.2">
      <c r="A537" s="1">
        <v>202308</v>
      </c>
      <c r="B537" s="5">
        <v>990.35</v>
      </c>
      <c r="C537" s="1">
        <v>2225.54</v>
      </c>
      <c r="D537" s="1">
        <v>390.09</v>
      </c>
      <c r="E537" s="1">
        <v>955.11</v>
      </c>
      <c r="F537" s="5">
        <v>2089.25</v>
      </c>
      <c r="G537" s="5">
        <v>410.21</v>
      </c>
      <c r="H537" s="5">
        <v>798.13</v>
      </c>
      <c r="I537" s="1">
        <v>2028.9</v>
      </c>
      <c r="J537" s="5">
        <v>353.29</v>
      </c>
      <c r="K537" s="1">
        <v>1274.22</v>
      </c>
      <c r="L537" s="1">
        <v>1967.12</v>
      </c>
      <c r="M537" s="1">
        <v>581.01</v>
      </c>
      <c r="N537" s="1">
        <v>1254.26</v>
      </c>
      <c r="O537" s="1">
        <v>2167.69</v>
      </c>
      <c r="P537" s="1">
        <v>503.7</v>
      </c>
      <c r="Q537" s="5">
        <v>1197.99</v>
      </c>
      <c r="R537" s="1">
        <v>2378.33</v>
      </c>
      <c r="S537" s="1">
        <v>381.07</v>
      </c>
      <c r="T537" s="1">
        <v>386.47</v>
      </c>
      <c r="U537" s="1">
        <v>578.76</v>
      </c>
      <c r="V537" s="1">
        <v>139.86000000000001</v>
      </c>
      <c r="W537" s="1">
        <v>464.1</v>
      </c>
      <c r="X537" s="1">
        <v>646.62</v>
      </c>
      <c r="Y537" s="1">
        <v>148.27000000000001</v>
      </c>
      <c r="Z537" s="5">
        <v>2780.12</v>
      </c>
      <c r="AA537" s="1">
        <v>3653.43</v>
      </c>
      <c r="AB537" s="1">
        <v>1959.5</v>
      </c>
      <c r="AC537" s="56">
        <f t="shared" si="370"/>
        <v>45139</v>
      </c>
      <c r="AD537" s="10">
        <f t="shared" si="371"/>
        <v>32.127317801219291</v>
      </c>
      <c r="AE537" s="10">
        <f t="shared" si="372"/>
        <v>14.564598112048245</v>
      </c>
      <c r="AF537" s="10">
        <f t="shared" si="373"/>
        <v>23.513208189541768</v>
      </c>
      <c r="AG537" s="10">
        <f t="shared" ref="AG537:AG542" si="397">IFERROR((Q537/Q525-1)*100,"")</f>
        <v>18.935528066239105</v>
      </c>
      <c r="AH537" s="10"/>
      <c r="AI537" s="10">
        <f t="shared" si="360"/>
        <v>22.022858547376178</v>
      </c>
      <c r="AJ537" s="10">
        <f t="shared" si="374"/>
        <v>1</v>
      </c>
      <c r="AK537" s="10">
        <f t="shared" si="375"/>
        <v>5</v>
      </c>
      <c r="AL537" s="10">
        <f t="shared" si="376"/>
        <v>2</v>
      </c>
      <c r="AM537" s="10">
        <f t="shared" si="377"/>
        <v>4</v>
      </c>
      <c r="AN537" s="10" t="str">
        <f t="shared" si="378"/>
        <v/>
      </c>
      <c r="AO537" s="10">
        <f t="shared" si="379"/>
        <v>3</v>
      </c>
      <c r="AP537" s="11" t="str">
        <f t="shared" si="396"/>
        <v>割安</v>
      </c>
      <c r="AQ537" s="11" t="str">
        <f t="shared" si="396"/>
        <v>コア</v>
      </c>
      <c r="AR537" s="11" t="str">
        <f t="shared" si="396"/>
        <v>市場P</v>
      </c>
      <c r="AS537" s="11" t="str">
        <f t="shared" si="396"/>
        <v>小型</v>
      </c>
      <c r="AT537" s="11" t="str">
        <f t="shared" si="396"/>
        <v>成長</v>
      </c>
      <c r="AU537" s="10">
        <f t="shared" ref="AU537:AU542" si="398">ROUND(INDEX($AD537:$AI537,MATCH(AP537,$AD$12:$AI$12,0)),2)</f>
        <v>32.130000000000003</v>
      </c>
      <c r="AV537" s="10">
        <f t="shared" ref="AV537:AV542" si="399">ROUND(INDEX($AD537:$AI537,MATCH(AQ537,$AD$12:$AI$12,0)),2)</f>
        <v>23.51</v>
      </c>
      <c r="AW537" s="10">
        <f t="shared" ref="AW537:AW542" si="400">ROUND(INDEX($AD537:$AI537,MATCH(AR537,$AD$12:$AI$12,0)),2)</f>
        <v>22.02</v>
      </c>
      <c r="AX537" s="10">
        <f t="shared" ref="AX537:AX542" si="401">ROUND(INDEX($AD537:$AI537,MATCH(AS537,$AD$12:$AI$12,0)),2)</f>
        <v>18.940000000000001</v>
      </c>
      <c r="AY537" s="10">
        <f t="shared" ref="AY537:AY542" si="402">ROUND(INDEX($AD537:$AI537,MATCH(AT537,$AD$12:$AI$12,0)),2)</f>
        <v>14.56</v>
      </c>
      <c r="AZ537" s="10">
        <f t="shared" si="380"/>
        <v>1.2032493545371281</v>
      </c>
      <c r="BA537" s="10">
        <f t="shared" si="381"/>
        <v>-1.0230425865605075</v>
      </c>
      <c r="BB537" s="10">
        <f t="shared" si="382"/>
        <v>-0.79672856539140247</v>
      </c>
      <c r="BC537" s="10">
        <f t="shared" si="383"/>
        <v>1.7168037902137057</v>
      </c>
      <c r="BD537" s="10"/>
      <c r="BE537" s="10">
        <f t="shared" si="356"/>
        <v>0.27050226861236037</v>
      </c>
      <c r="BF537" s="10">
        <f t="shared" si="384"/>
        <v>2</v>
      </c>
      <c r="BG537" s="10">
        <f t="shared" si="385"/>
        <v>5</v>
      </c>
      <c r="BH537" s="10">
        <f t="shared" si="386"/>
        <v>4</v>
      </c>
      <c r="BI537" s="10">
        <f t="shared" si="387"/>
        <v>1</v>
      </c>
      <c r="BJ537" s="10" t="str">
        <f t="shared" si="388"/>
        <v/>
      </c>
      <c r="BK537" s="10">
        <f t="shared" si="389"/>
        <v>3</v>
      </c>
      <c r="BL537" s="3" t="str">
        <f t="shared" si="395"/>
        <v>小型</v>
      </c>
      <c r="BM537" s="3" t="str">
        <f t="shared" si="395"/>
        <v>割安</v>
      </c>
      <c r="BN537" s="3" t="str">
        <f t="shared" si="395"/>
        <v>市場P</v>
      </c>
      <c r="BO537" s="3" t="str">
        <f t="shared" si="395"/>
        <v>コア</v>
      </c>
      <c r="BP537" s="3" t="str">
        <f t="shared" si="395"/>
        <v>成長</v>
      </c>
      <c r="BQ537" s="10">
        <f t="shared" si="390"/>
        <v>1.72</v>
      </c>
      <c r="BR537" s="10">
        <f t="shared" si="391"/>
        <v>1.2</v>
      </c>
      <c r="BS537" s="10">
        <f t="shared" si="392"/>
        <v>0.27</v>
      </c>
      <c r="BT537" s="10">
        <f t="shared" si="393"/>
        <v>-0.8</v>
      </c>
      <c r="BU537" s="10">
        <f t="shared" si="394"/>
        <v>-1.02</v>
      </c>
    </row>
    <row r="538" spans="1:73" x14ac:dyDescent="0.2">
      <c r="A538" s="1">
        <v>202309</v>
      </c>
      <c r="B538" s="5">
        <v>993.88</v>
      </c>
      <c r="C538" s="1">
        <v>2300.87</v>
      </c>
      <c r="D538" s="1">
        <v>379.08</v>
      </c>
      <c r="E538" s="1">
        <v>959.1</v>
      </c>
      <c r="F538" s="5">
        <v>2166.4299999999998</v>
      </c>
      <c r="G538" s="5">
        <v>398.92</v>
      </c>
      <c r="H538" s="5">
        <v>802.64</v>
      </c>
      <c r="I538" s="1">
        <v>2109.54</v>
      </c>
      <c r="J538" s="5">
        <v>344.81</v>
      </c>
      <c r="K538" s="1">
        <v>1276.6099999999999</v>
      </c>
      <c r="L538" s="1">
        <v>2032.24</v>
      </c>
      <c r="M538" s="1">
        <v>561.32000000000005</v>
      </c>
      <c r="N538" s="1">
        <v>1255.8499999999999</v>
      </c>
      <c r="O538" s="1">
        <v>2229.4899999999998</v>
      </c>
      <c r="P538" s="1">
        <v>486.63</v>
      </c>
      <c r="Q538" s="5">
        <v>1197.8399999999999</v>
      </c>
      <c r="R538" s="1">
        <v>2424.92</v>
      </c>
      <c r="S538" s="1">
        <v>368.16</v>
      </c>
      <c r="T538" s="1">
        <v>385.62</v>
      </c>
      <c r="U538" s="1">
        <v>590.21</v>
      </c>
      <c r="V538" s="1">
        <v>134.86000000000001</v>
      </c>
      <c r="W538" s="1">
        <v>466.2</v>
      </c>
      <c r="X538" s="1">
        <v>659.06</v>
      </c>
      <c r="Y538" s="1">
        <v>144.07</v>
      </c>
      <c r="Z538" s="5">
        <v>2789.56</v>
      </c>
      <c r="AA538" s="1">
        <v>3777.91</v>
      </c>
      <c r="AB538" s="1">
        <v>1904.11</v>
      </c>
      <c r="AC538" s="56">
        <f t="shared" si="370"/>
        <v>45170</v>
      </c>
      <c r="AD538" s="10">
        <f t="shared" si="371"/>
        <v>45.276110645431665</v>
      </c>
      <c r="AE538" s="10">
        <f t="shared" si="372"/>
        <v>19.009546539379475</v>
      </c>
      <c r="AF538" s="10">
        <f t="shared" si="373"/>
        <v>32.527574136450689</v>
      </c>
      <c r="AG538" s="10">
        <f t="shared" si="397"/>
        <v>22.521121862406158</v>
      </c>
      <c r="AH538" s="10"/>
      <c r="AI538" s="10">
        <f t="shared" si="360"/>
        <v>29.708968999781462</v>
      </c>
      <c r="AJ538" s="10">
        <f t="shared" si="374"/>
        <v>1</v>
      </c>
      <c r="AK538" s="10">
        <f t="shared" si="375"/>
        <v>5</v>
      </c>
      <c r="AL538" s="10">
        <f t="shared" si="376"/>
        <v>2</v>
      </c>
      <c r="AM538" s="10">
        <f t="shared" si="377"/>
        <v>4</v>
      </c>
      <c r="AN538" s="10" t="str">
        <f t="shared" si="378"/>
        <v/>
      </c>
      <c r="AO538" s="10">
        <f t="shared" si="379"/>
        <v>3</v>
      </c>
      <c r="AP538" s="11" t="str">
        <f t="shared" si="396"/>
        <v>割安</v>
      </c>
      <c r="AQ538" s="11" t="str">
        <f t="shared" si="396"/>
        <v>コア</v>
      </c>
      <c r="AR538" s="11" t="str">
        <f t="shared" si="396"/>
        <v>市場P</v>
      </c>
      <c r="AS538" s="11" t="str">
        <f t="shared" si="396"/>
        <v>小型</v>
      </c>
      <c r="AT538" s="11" t="str">
        <f t="shared" si="396"/>
        <v>成長</v>
      </c>
      <c r="AU538" s="10">
        <f t="shared" si="398"/>
        <v>45.28</v>
      </c>
      <c r="AV538" s="10">
        <f t="shared" si="399"/>
        <v>32.53</v>
      </c>
      <c r="AW538" s="10">
        <f t="shared" si="400"/>
        <v>29.71</v>
      </c>
      <c r="AX538" s="10">
        <f t="shared" si="401"/>
        <v>22.52</v>
      </c>
      <c r="AY538" s="10">
        <f t="shared" si="402"/>
        <v>19.010000000000002</v>
      </c>
      <c r="AZ538" s="10">
        <f t="shared" si="380"/>
        <v>3.6941486179250749</v>
      </c>
      <c r="BA538" s="10">
        <f t="shared" si="381"/>
        <v>-2.75224884815094</v>
      </c>
      <c r="BB538" s="10">
        <f t="shared" si="382"/>
        <v>0.56507085311916505</v>
      </c>
      <c r="BC538" s="10">
        <f t="shared" si="383"/>
        <v>-1.2520972629159743E-2</v>
      </c>
      <c r="BD538" s="10"/>
      <c r="BE538" s="10">
        <f t="shared" si="356"/>
        <v>0.33955368833000765</v>
      </c>
      <c r="BF538" s="10">
        <f t="shared" si="384"/>
        <v>1</v>
      </c>
      <c r="BG538" s="10">
        <f t="shared" si="385"/>
        <v>5</v>
      </c>
      <c r="BH538" s="10">
        <f t="shared" si="386"/>
        <v>2</v>
      </c>
      <c r="BI538" s="10">
        <f t="shared" si="387"/>
        <v>4</v>
      </c>
      <c r="BJ538" s="10" t="str">
        <f t="shared" si="388"/>
        <v/>
      </c>
      <c r="BK538" s="10">
        <f t="shared" si="389"/>
        <v>3</v>
      </c>
      <c r="BL538" s="3" t="str">
        <f t="shared" si="395"/>
        <v>割安</v>
      </c>
      <c r="BM538" s="3" t="str">
        <f t="shared" si="395"/>
        <v>コア</v>
      </c>
      <c r="BN538" s="3" t="str">
        <f t="shared" si="395"/>
        <v>市場P</v>
      </c>
      <c r="BO538" s="3" t="str">
        <f t="shared" si="395"/>
        <v>小型</v>
      </c>
      <c r="BP538" s="3" t="str">
        <f t="shared" si="395"/>
        <v>成長</v>
      </c>
      <c r="BQ538" s="10">
        <f t="shared" si="390"/>
        <v>3.69</v>
      </c>
      <c r="BR538" s="10">
        <f t="shared" si="391"/>
        <v>0.56999999999999995</v>
      </c>
      <c r="BS538" s="10">
        <f t="shared" si="392"/>
        <v>0.34</v>
      </c>
      <c r="BT538" s="10">
        <f t="shared" si="393"/>
        <v>-0.01</v>
      </c>
      <c r="BU538" s="10">
        <f t="shared" si="394"/>
        <v>-2.75</v>
      </c>
    </row>
    <row r="539" spans="1:73" x14ac:dyDescent="0.2">
      <c r="A539" s="1">
        <v>202310</v>
      </c>
      <c r="B539" s="5">
        <v>963.96</v>
      </c>
      <c r="C539" s="1">
        <v>2223.5500000000002</v>
      </c>
      <c r="D539" s="1">
        <v>369.15</v>
      </c>
      <c r="E539" s="1">
        <v>929.67</v>
      </c>
      <c r="F539" s="5">
        <v>2086.09</v>
      </c>
      <c r="G539" s="5">
        <v>389.31</v>
      </c>
      <c r="H539" s="5">
        <v>779.58</v>
      </c>
      <c r="I539" s="1">
        <v>2029.8</v>
      </c>
      <c r="J539" s="5">
        <v>337.81</v>
      </c>
      <c r="K539" s="1">
        <v>1233.5</v>
      </c>
      <c r="L539" s="1">
        <v>1958.87</v>
      </c>
      <c r="M539" s="1">
        <v>543.97</v>
      </c>
      <c r="N539" s="1">
        <v>1216.1500000000001</v>
      </c>
      <c r="O539" s="1">
        <v>2163.11</v>
      </c>
      <c r="P539" s="1">
        <v>470.03</v>
      </c>
      <c r="Q539" s="5">
        <v>1165.92</v>
      </c>
      <c r="R539" s="1">
        <v>2383</v>
      </c>
      <c r="S539" s="1">
        <v>352.17</v>
      </c>
      <c r="T539" s="1">
        <v>374.88</v>
      </c>
      <c r="U539" s="1">
        <v>579.70000000000005</v>
      </c>
      <c r="V539" s="1">
        <v>128.93</v>
      </c>
      <c r="W539" s="1">
        <v>455.03</v>
      </c>
      <c r="X539" s="1">
        <v>648.34</v>
      </c>
      <c r="Y539" s="1">
        <v>138.03</v>
      </c>
      <c r="Z539" s="5">
        <v>2705.16</v>
      </c>
      <c r="AA539" s="1">
        <v>3648.79</v>
      </c>
      <c r="AB539" s="1">
        <v>1854.7</v>
      </c>
      <c r="AC539" s="56">
        <f t="shared" si="370"/>
        <v>45200</v>
      </c>
      <c r="AD539" s="10">
        <f t="shared" si="371"/>
        <v>32.584848099656803</v>
      </c>
      <c r="AE539" s="10">
        <f t="shared" si="372"/>
        <v>9.9000677506775112</v>
      </c>
      <c r="AF539" s="10">
        <f t="shared" si="373"/>
        <v>20.70791527313267</v>
      </c>
      <c r="AG539" s="10">
        <f t="shared" si="397"/>
        <v>16.09395692479265</v>
      </c>
      <c r="AH539" s="10"/>
      <c r="AI539" s="10">
        <f t="shared" si="360"/>
        <v>19.603673229373442</v>
      </c>
      <c r="AJ539" s="10">
        <f t="shared" si="374"/>
        <v>1</v>
      </c>
      <c r="AK539" s="10">
        <f t="shared" si="375"/>
        <v>5</v>
      </c>
      <c r="AL539" s="10">
        <f t="shared" si="376"/>
        <v>2</v>
      </c>
      <c r="AM539" s="10">
        <f t="shared" si="377"/>
        <v>4</v>
      </c>
      <c r="AN539" s="10" t="str">
        <f t="shared" si="378"/>
        <v/>
      </c>
      <c r="AO539" s="10">
        <f t="shared" si="379"/>
        <v>3</v>
      </c>
      <c r="AP539" s="11" t="str">
        <f t="shared" si="396"/>
        <v>割安</v>
      </c>
      <c r="AQ539" s="11" t="str">
        <f t="shared" si="396"/>
        <v>コア</v>
      </c>
      <c r="AR539" s="11" t="str">
        <f t="shared" si="396"/>
        <v>市場P</v>
      </c>
      <c r="AS539" s="11" t="str">
        <f t="shared" si="396"/>
        <v>小型</v>
      </c>
      <c r="AT539" s="11" t="str">
        <f t="shared" si="396"/>
        <v>成長</v>
      </c>
      <c r="AU539" s="10">
        <f t="shared" si="398"/>
        <v>32.58</v>
      </c>
      <c r="AV539" s="10">
        <f t="shared" si="399"/>
        <v>20.71</v>
      </c>
      <c r="AW539" s="10">
        <f t="shared" si="400"/>
        <v>19.600000000000001</v>
      </c>
      <c r="AX539" s="10">
        <f t="shared" si="401"/>
        <v>16.09</v>
      </c>
      <c r="AY539" s="10">
        <f t="shared" si="402"/>
        <v>9.9</v>
      </c>
      <c r="AZ539" s="10">
        <f t="shared" si="380"/>
        <v>-3.7084050719386141</v>
      </c>
      <c r="BA539" s="10">
        <f t="shared" si="381"/>
        <v>-2.4090043116414384</v>
      </c>
      <c r="BB539" s="10">
        <f t="shared" si="382"/>
        <v>-2.8730190371773046</v>
      </c>
      <c r="BC539" s="10">
        <f t="shared" si="383"/>
        <v>-2.66479663394108</v>
      </c>
      <c r="BD539" s="10"/>
      <c r="BE539" s="10">
        <f t="shared" si="356"/>
        <v>-3.0255667560475485</v>
      </c>
      <c r="BF539" s="10">
        <f t="shared" si="384"/>
        <v>5</v>
      </c>
      <c r="BG539" s="10">
        <f t="shared" si="385"/>
        <v>1</v>
      </c>
      <c r="BH539" s="10">
        <f t="shared" si="386"/>
        <v>3</v>
      </c>
      <c r="BI539" s="10">
        <f t="shared" si="387"/>
        <v>2</v>
      </c>
      <c r="BJ539" s="10" t="str">
        <f t="shared" si="388"/>
        <v/>
      </c>
      <c r="BK539" s="10">
        <f t="shared" si="389"/>
        <v>4</v>
      </c>
      <c r="BL539" s="3" t="str">
        <f t="shared" si="395"/>
        <v>成長</v>
      </c>
      <c r="BM539" s="3" t="str">
        <f t="shared" si="395"/>
        <v>小型</v>
      </c>
      <c r="BN539" s="3" t="str">
        <f t="shared" si="395"/>
        <v>コア</v>
      </c>
      <c r="BO539" s="3" t="str">
        <f t="shared" si="395"/>
        <v>市場P</v>
      </c>
      <c r="BP539" s="3" t="str">
        <f t="shared" si="395"/>
        <v>割安</v>
      </c>
      <c r="BQ539" s="10">
        <f t="shared" si="390"/>
        <v>-2.41</v>
      </c>
      <c r="BR539" s="10">
        <f t="shared" si="391"/>
        <v>-2.66</v>
      </c>
      <c r="BS539" s="10">
        <f t="shared" si="392"/>
        <v>-2.87</v>
      </c>
      <c r="BT539" s="10">
        <f t="shared" si="393"/>
        <v>-3.03</v>
      </c>
      <c r="BU539" s="10">
        <f t="shared" si="394"/>
        <v>-3.71</v>
      </c>
    </row>
    <row r="540" spans="1:73" x14ac:dyDescent="0.2">
      <c r="A540" s="1">
        <v>202311</v>
      </c>
      <c r="B540" s="5">
        <v>1016.93</v>
      </c>
      <c r="C540" s="1">
        <v>2306.54</v>
      </c>
      <c r="D540" s="1">
        <v>396.4</v>
      </c>
      <c r="E540" s="1">
        <v>982.38</v>
      </c>
      <c r="F540" s="5">
        <v>2166.4299999999998</v>
      </c>
      <c r="G540" s="5">
        <v>418.27</v>
      </c>
      <c r="H540" s="5">
        <v>825.78</v>
      </c>
      <c r="I540" s="1">
        <v>2100.7399999999998</v>
      </c>
      <c r="J540" s="5">
        <v>364.33</v>
      </c>
      <c r="K540" s="1">
        <v>1297.33</v>
      </c>
      <c r="L540" s="1">
        <v>2035.82</v>
      </c>
      <c r="M540" s="1">
        <v>580.34</v>
      </c>
      <c r="N540" s="1">
        <v>1276.17</v>
      </c>
      <c r="O540" s="1">
        <v>2241.36</v>
      </c>
      <c r="P540" s="1">
        <v>501.71</v>
      </c>
      <c r="Q540" s="5">
        <v>1218.53</v>
      </c>
      <c r="R540" s="1">
        <v>2458.2199999999998</v>
      </c>
      <c r="S540" s="1">
        <v>376.65</v>
      </c>
      <c r="T540" s="1">
        <v>391.29</v>
      </c>
      <c r="U540" s="1">
        <v>595.9</v>
      </c>
      <c r="V540" s="1">
        <v>137.88</v>
      </c>
      <c r="W540" s="1">
        <v>476.73</v>
      </c>
      <c r="X540" s="1">
        <v>673.25</v>
      </c>
      <c r="Y540" s="1">
        <v>147.44999999999999</v>
      </c>
      <c r="Z540" s="5">
        <v>2854.15</v>
      </c>
      <c r="AA540" s="1">
        <v>3784.13</v>
      </c>
      <c r="AB540" s="1">
        <v>1991.91</v>
      </c>
      <c r="AC540" s="56">
        <f t="shared" si="370"/>
        <v>45231</v>
      </c>
      <c r="AD540" s="10">
        <f t="shared" si="371"/>
        <v>32.855206755505392</v>
      </c>
      <c r="AE540" s="10">
        <f t="shared" si="372"/>
        <v>14.868316260676128</v>
      </c>
      <c r="AF540" s="10">
        <f t="shared" si="373"/>
        <v>24.269010248152778</v>
      </c>
      <c r="AG540" s="10">
        <f t="shared" si="397"/>
        <v>18.715353214539697</v>
      </c>
      <c r="AH540" s="10"/>
      <c r="AI540" s="10">
        <f t="shared" si="360"/>
        <v>22.536202951189878</v>
      </c>
      <c r="AJ540" s="10">
        <f t="shared" si="374"/>
        <v>1</v>
      </c>
      <c r="AK540" s="10">
        <f t="shared" si="375"/>
        <v>5</v>
      </c>
      <c r="AL540" s="10">
        <f t="shared" si="376"/>
        <v>2</v>
      </c>
      <c r="AM540" s="10">
        <f t="shared" si="377"/>
        <v>4</v>
      </c>
      <c r="AN540" s="10" t="str">
        <f t="shared" si="378"/>
        <v/>
      </c>
      <c r="AO540" s="10">
        <f t="shared" si="379"/>
        <v>3</v>
      </c>
      <c r="AP540" s="11" t="str">
        <f t="shared" si="396"/>
        <v>割安</v>
      </c>
      <c r="AQ540" s="11" t="str">
        <f t="shared" si="396"/>
        <v>コア</v>
      </c>
      <c r="AR540" s="11" t="str">
        <f t="shared" si="396"/>
        <v>市場P</v>
      </c>
      <c r="AS540" s="11" t="str">
        <f t="shared" si="396"/>
        <v>小型</v>
      </c>
      <c r="AT540" s="11" t="str">
        <f t="shared" si="396"/>
        <v>成長</v>
      </c>
      <c r="AU540" s="10">
        <f t="shared" si="398"/>
        <v>32.86</v>
      </c>
      <c r="AV540" s="10">
        <f t="shared" si="399"/>
        <v>24.27</v>
      </c>
      <c r="AW540" s="10">
        <f t="shared" si="400"/>
        <v>22.54</v>
      </c>
      <c r="AX540" s="10">
        <f t="shared" si="401"/>
        <v>18.72</v>
      </c>
      <c r="AY540" s="10">
        <f t="shared" si="402"/>
        <v>14.87</v>
      </c>
      <c r="AZ540" s="10">
        <f t="shared" si="380"/>
        <v>3.8512240603233661</v>
      </c>
      <c r="BA540" s="10">
        <f t="shared" si="381"/>
        <v>7.4388019829955576</v>
      </c>
      <c r="BB540" s="10">
        <f t="shared" si="382"/>
        <v>5.9262679904563909</v>
      </c>
      <c r="BC540" s="10">
        <f t="shared" si="383"/>
        <v>4.5123164539590865</v>
      </c>
      <c r="BD540" s="10"/>
      <c r="BE540" s="10">
        <f t="shared" si="356"/>
        <v>5.5076224696505971</v>
      </c>
      <c r="BF540" s="10">
        <f t="shared" si="384"/>
        <v>5</v>
      </c>
      <c r="BG540" s="10">
        <f t="shared" si="385"/>
        <v>1</v>
      </c>
      <c r="BH540" s="10">
        <f t="shared" si="386"/>
        <v>2</v>
      </c>
      <c r="BI540" s="10">
        <f t="shared" si="387"/>
        <v>4</v>
      </c>
      <c r="BJ540" s="10" t="str">
        <f t="shared" si="388"/>
        <v/>
      </c>
      <c r="BK540" s="10">
        <f t="shared" si="389"/>
        <v>3</v>
      </c>
      <c r="BL540" s="3" t="str">
        <f t="shared" si="395"/>
        <v>成長</v>
      </c>
      <c r="BM540" s="3" t="str">
        <f t="shared" si="395"/>
        <v>コア</v>
      </c>
      <c r="BN540" s="3" t="str">
        <f t="shared" si="395"/>
        <v>市場P</v>
      </c>
      <c r="BO540" s="3" t="str">
        <f t="shared" si="395"/>
        <v>小型</v>
      </c>
      <c r="BP540" s="3" t="str">
        <f t="shared" si="395"/>
        <v>割安</v>
      </c>
      <c r="BQ540" s="10">
        <f t="shared" si="390"/>
        <v>7.44</v>
      </c>
      <c r="BR540" s="10">
        <f t="shared" si="391"/>
        <v>5.93</v>
      </c>
      <c r="BS540" s="10">
        <f t="shared" si="392"/>
        <v>5.51</v>
      </c>
      <c r="BT540" s="10">
        <f t="shared" si="393"/>
        <v>4.51</v>
      </c>
      <c r="BU540" s="10">
        <f t="shared" si="394"/>
        <v>3.85</v>
      </c>
    </row>
    <row r="541" spans="1:73" x14ac:dyDescent="0.2">
      <c r="A541" s="1">
        <v>202312</v>
      </c>
      <c r="B541" s="5">
        <v>1016.25</v>
      </c>
      <c r="C541" s="1">
        <v>2275.12</v>
      </c>
      <c r="D541" s="1">
        <v>400.7</v>
      </c>
      <c r="E541" s="1">
        <v>980.07</v>
      </c>
      <c r="F541" s="5">
        <v>2128.2800000000002</v>
      </c>
      <c r="G541" s="5">
        <v>422.48</v>
      </c>
      <c r="H541" s="5">
        <v>825.07</v>
      </c>
      <c r="I541" s="1">
        <v>2041.24</v>
      </c>
      <c r="J541" s="5">
        <v>370.15</v>
      </c>
      <c r="K541" s="1">
        <v>1291.67</v>
      </c>
      <c r="L541" s="1">
        <v>2020.56</v>
      </c>
      <c r="M541" s="1">
        <v>579.95000000000005</v>
      </c>
      <c r="N541" s="1">
        <v>1275.54</v>
      </c>
      <c r="O541" s="1">
        <v>2232.63</v>
      </c>
      <c r="P541" s="1">
        <v>503.62</v>
      </c>
      <c r="Q541" s="5">
        <v>1230.25</v>
      </c>
      <c r="R541" s="1">
        <v>2469.34</v>
      </c>
      <c r="S541" s="1">
        <v>383.22</v>
      </c>
      <c r="T541" s="1">
        <v>394.64</v>
      </c>
      <c r="U541" s="1">
        <v>597.66999999999996</v>
      </c>
      <c r="V541" s="1">
        <v>140.13</v>
      </c>
      <c r="W541" s="1">
        <v>482.27</v>
      </c>
      <c r="X541" s="1">
        <v>678.07</v>
      </c>
      <c r="Y541" s="1">
        <v>150.4</v>
      </c>
      <c r="Z541" s="5">
        <v>2851.29</v>
      </c>
      <c r="AA541" s="1">
        <v>3730.1</v>
      </c>
      <c r="AB541" s="1">
        <v>2013.05</v>
      </c>
      <c r="AC541" s="56">
        <f t="shared" si="370"/>
        <v>45261</v>
      </c>
      <c r="AD541" s="10">
        <f t="shared" si="371"/>
        <v>34.469773554387388</v>
      </c>
      <c r="AE541" s="10">
        <f t="shared" si="372"/>
        <v>24.306352428869872</v>
      </c>
      <c r="AF541" s="10">
        <f t="shared" si="373"/>
        <v>30.731081252376736</v>
      </c>
      <c r="AG541" s="10">
        <f t="shared" si="397"/>
        <v>23.480643574790982</v>
      </c>
      <c r="AH541" s="10"/>
      <c r="AI541" s="10">
        <f t="shared" si="360"/>
        <v>28.428965871367893</v>
      </c>
      <c r="AJ541" s="10">
        <f t="shared" si="374"/>
        <v>1</v>
      </c>
      <c r="AK541" s="10">
        <f t="shared" si="375"/>
        <v>4</v>
      </c>
      <c r="AL541" s="10">
        <f t="shared" si="376"/>
        <v>2</v>
      </c>
      <c r="AM541" s="10">
        <f t="shared" si="377"/>
        <v>5</v>
      </c>
      <c r="AN541" s="10" t="str">
        <f t="shared" si="378"/>
        <v/>
      </c>
      <c r="AO541" s="10">
        <f t="shared" si="379"/>
        <v>3</v>
      </c>
      <c r="AP541" s="11" t="str">
        <f t="shared" si="396"/>
        <v>割安</v>
      </c>
      <c r="AQ541" s="11" t="str">
        <f t="shared" si="396"/>
        <v>コア</v>
      </c>
      <c r="AR541" s="11" t="str">
        <f t="shared" si="396"/>
        <v>市場P</v>
      </c>
      <c r="AS541" s="11" t="str">
        <f t="shared" si="396"/>
        <v>成長</v>
      </c>
      <c r="AT541" s="11" t="str">
        <f t="shared" si="396"/>
        <v>小型</v>
      </c>
      <c r="AU541" s="10">
        <f t="shared" si="398"/>
        <v>34.47</v>
      </c>
      <c r="AV541" s="10">
        <f t="shared" si="399"/>
        <v>30.73</v>
      </c>
      <c r="AW541" s="10">
        <f t="shared" si="400"/>
        <v>28.43</v>
      </c>
      <c r="AX541" s="10">
        <f t="shared" si="401"/>
        <v>24.31</v>
      </c>
      <c r="AY541" s="10">
        <f t="shared" si="402"/>
        <v>23.48</v>
      </c>
      <c r="AZ541" s="10">
        <f t="shared" si="380"/>
        <v>-1.7609615819573987</v>
      </c>
      <c r="BA541" s="10">
        <f t="shared" si="381"/>
        <v>1.0065268845482755</v>
      </c>
      <c r="BB541" s="10">
        <f t="shared" si="382"/>
        <v>-8.5979316524975591E-2</v>
      </c>
      <c r="BC541" s="10">
        <f t="shared" si="383"/>
        <v>0.96181464551550189</v>
      </c>
      <c r="BD541" s="10"/>
      <c r="BE541" s="10">
        <f t="shared" si="356"/>
        <v>-0.1002049647005232</v>
      </c>
      <c r="BF541" s="10">
        <f t="shared" si="384"/>
        <v>5</v>
      </c>
      <c r="BG541" s="10">
        <f t="shared" si="385"/>
        <v>1</v>
      </c>
      <c r="BH541" s="10">
        <f t="shared" si="386"/>
        <v>3</v>
      </c>
      <c r="BI541" s="10">
        <f t="shared" si="387"/>
        <v>2</v>
      </c>
      <c r="BJ541" s="10" t="str">
        <f t="shared" si="388"/>
        <v/>
      </c>
      <c r="BK541" s="10">
        <f t="shared" si="389"/>
        <v>4</v>
      </c>
      <c r="BL541" s="3" t="str">
        <f t="shared" si="395"/>
        <v>成長</v>
      </c>
      <c r="BM541" s="3" t="str">
        <f t="shared" si="395"/>
        <v>小型</v>
      </c>
      <c r="BN541" s="3" t="str">
        <f t="shared" si="395"/>
        <v>コア</v>
      </c>
      <c r="BO541" s="3" t="str">
        <f t="shared" si="395"/>
        <v>市場P</v>
      </c>
      <c r="BP541" s="3" t="str">
        <f t="shared" si="395"/>
        <v>割安</v>
      </c>
      <c r="BQ541" s="10">
        <f t="shared" si="390"/>
        <v>1.01</v>
      </c>
      <c r="BR541" s="10">
        <f t="shared" si="391"/>
        <v>0.96</v>
      </c>
      <c r="BS541" s="10">
        <f t="shared" si="392"/>
        <v>-0.09</v>
      </c>
      <c r="BT541" s="10">
        <f t="shared" si="393"/>
        <v>-0.1</v>
      </c>
      <c r="BU541" s="10">
        <f t="shared" si="394"/>
        <v>-1.76</v>
      </c>
    </row>
    <row r="542" spans="1:73" x14ac:dyDescent="0.2">
      <c r="A542" s="1">
        <v>202401</v>
      </c>
      <c r="B542" s="5">
        <v>1094.52</v>
      </c>
      <c r="C542" s="1">
        <v>2480.34</v>
      </c>
      <c r="D542" s="1">
        <v>426.98</v>
      </c>
      <c r="E542" s="1">
        <v>1061.27</v>
      </c>
      <c r="F542" s="5">
        <v>2339.0500000000002</v>
      </c>
      <c r="G542" s="5">
        <v>452.07</v>
      </c>
      <c r="H542" s="5">
        <v>902.74</v>
      </c>
      <c r="I542" s="1">
        <v>2277.21</v>
      </c>
      <c r="J542" s="5">
        <v>400.33</v>
      </c>
      <c r="K542" s="1">
        <v>1378.99</v>
      </c>
      <c r="L542" s="1">
        <v>2189.6799999999998</v>
      </c>
      <c r="M542" s="1">
        <v>608.22</v>
      </c>
      <c r="N542" s="1">
        <v>1352.54</v>
      </c>
      <c r="O542" s="1">
        <v>2397.39</v>
      </c>
      <c r="P542" s="1">
        <v>525.52</v>
      </c>
      <c r="Q542" s="5">
        <v>1281.57</v>
      </c>
      <c r="R542" s="1">
        <v>2595.0500000000002</v>
      </c>
      <c r="S542" s="1">
        <v>393.87</v>
      </c>
      <c r="T542" s="1">
        <v>409.88</v>
      </c>
      <c r="U542" s="1">
        <v>627.08000000000004</v>
      </c>
      <c r="V542" s="1">
        <v>143.52000000000001</v>
      </c>
      <c r="W542" s="1">
        <v>505.18</v>
      </c>
      <c r="X542" s="1">
        <v>714.51</v>
      </c>
      <c r="Y542" s="1">
        <v>155.81</v>
      </c>
      <c r="Z542" s="5">
        <v>3071.88</v>
      </c>
      <c r="AA542" s="1">
        <v>4069.13</v>
      </c>
      <c r="AB542" s="1">
        <v>2145.5500000000002</v>
      </c>
      <c r="AC542" s="56">
        <f t="shared" si="370"/>
        <v>45292</v>
      </c>
      <c r="AD542" s="10">
        <f t="shared" si="371"/>
        <v>41.91111785226758</v>
      </c>
      <c r="AE542" s="10">
        <f t="shared" si="372"/>
        <v>26.230698349761262</v>
      </c>
      <c r="AF542" s="10">
        <f t="shared" si="373"/>
        <v>35.713641420367438</v>
      </c>
      <c r="AG542" s="10">
        <f t="shared" si="397"/>
        <v>24.885012668095886</v>
      </c>
      <c r="AH542" s="10"/>
      <c r="AI542" s="10">
        <f t="shared" si="360"/>
        <v>32.357845481690227</v>
      </c>
      <c r="AJ542" s="10">
        <f t="shared" si="374"/>
        <v>1</v>
      </c>
      <c r="AK542" s="10">
        <f t="shared" si="375"/>
        <v>4</v>
      </c>
      <c r="AL542" s="10">
        <f t="shared" si="376"/>
        <v>2</v>
      </c>
      <c r="AM542" s="10">
        <f t="shared" si="377"/>
        <v>5</v>
      </c>
      <c r="AN542" s="10" t="str">
        <f t="shared" si="378"/>
        <v/>
      </c>
      <c r="AO542" s="10">
        <f t="shared" si="379"/>
        <v>3</v>
      </c>
      <c r="AP542" s="11" t="str">
        <f t="shared" si="396"/>
        <v>割安</v>
      </c>
      <c r="AQ542" s="11" t="str">
        <f t="shared" si="396"/>
        <v>コア</v>
      </c>
      <c r="AR542" s="11" t="str">
        <f t="shared" si="396"/>
        <v>市場P</v>
      </c>
      <c r="AS542" s="11" t="str">
        <f t="shared" si="396"/>
        <v>成長</v>
      </c>
      <c r="AT542" s="11" t="str">
        <f t="shared" si="396"/>
        <v>小型</v>
      </c>
      <c r="AU542" s="10">
        <f t="shared" si="398"/>
        <v>41.91</v>
      </c>
      <c r="AV542" s="10">
        <f t="shared" si="399"/>
        <v>35.71</v>
      </c>
      <c r="AW542" s="10">
        <f t="shared" si="400"/>
        <v>32.36</v>
      </c>
      <c r="AX542" s="10">
        <f t="shared" si="401"/>
        <v>26.23</v>
      </c>
      <c r="AY542" s="10">
        <f t="shared" si="402"/>
        <v>24.89</v>
      </c>
      <c r="AZ542" s="10">
        <f t="shared" si="380"/>
        <v>9.9033021970793342</v>
      </c>
      <c r="BA542" s="10">
        <f t="shared" si="381"/>
        <v>7.0038818405604886</v>
      </c>
      <c r="BB542" s="10">
        <f t="shared" si="382"/>
        <v>9.4137467124001617</v>
      </c>
      <c r="BC542" s="10">
        <f t="shared" si="383"/>
        <v>4.1715098557203678</v>
      </c>
      <c r="BD542" s="10"/>
      <c r="BE542" s="10">
        <f t="shared" si="356"/>
        <v>7.7364982165966989</v>
      </c>
      <c r="BF542" s="10">
        <f t="shared" si="384"/>
        <v>1</v>
      </c>
      <c r="BG542" s="10">
        <f t="shared" si="385"/>
        <v>4</v>
      </c>
      <c r="BH542" s="10">
        <f t="shared" si="386"/>
        <v>2</v>
      </c>
      <c r="BI542" s="10">
        <f t="shared" si="387"/>
        <v>5</v>
      </c>
      <c r="BJ542" s="10" t="str">
        <f t="shared" si="388"/>
        <v/>
      </c>
      <c r="BK542" s="10">
        <f t="shared" si="389"/>
        <v>3</v>
      </c>
      <c r="BL542" s="3" t="str">
        <f t="shared" si="395"/>
        <v>割安</v>
      </c>
      <c r="BM542" s="3" t="str">
        <f t="shared" si="395"/>
        <v>コア</v>
      </c>
      <c r="BN542" s="3" t="str">
        <f t="shared" si="395"/>
        <v>市場P</v>
      </c>
      <c r="BO542" s="3" t="str">
        <f t="shared" si="395"/>
        <v>成長</v>
      </c>
      <c r="BP542" s="3" t="str">
        <f t="shared" si="395"/>
        <v>小型</v>
      </c>
      <c r="BQ542" s="10">
        <f t="shared" si="390"/>
        <v>9.9</v>
      </c>
      <c r="BR542" s="10">
        <f t="shared" si="391"/>
        <v>9.41</v>
      </c>
      <c r="BS542" s="10">
        <f t="shared" si="392"/>
        <v>7.74</v>
      </c>
      <c r="BT542" s="10">
        <f t="shared" si="393"/>
        <v>7</v>
      </c>
      <c r="BU542" s="10">
        <f t="shared" si="394"/>
        <v>4.17</v>
      </c>
    </row>
    <row r="543" spans="1:73" x14ac:dyDescent="0.2">
      <c r="A543" s="1">
        <v>202402</v>
      </c>
      <c r="B543" s="5">
        <v>1148.1600000000001</v>
      </c>
      <c r="C543" s="1">
        <v>2622.49</v>
      </c>
      <c r="D543" s="1">
        <v>444.76</v>
      </c>
      <c r="E543" s="1">
        <v>1116.02</v>
      </c>
      <c r="F543" s="5">
        <v>2483.8200000000002</v>
      </c>
      <c r="G543" s="5">
        <v>471.61</v>
      </c>
      <c r="H543" s="5">
        <v>967.5</v>
      </c>
      <c r="I543" s="1">
        <v>2511.0300000000002</v>
      </c>
      <c r="J543" s="5">
        <v>421.56</v>
      </c>
      <c r="K543" s="1">
        <v>1411.66</v>
      </c>
      <c r="L543" s="1">
        <v>2240.1</v>
      </c>
      <c r="M543" s="1">
        <v>623.12</v>
      </c>
      <c r="N543" s="1">
        <v>1387.92</v>
      </c>
      <c r="O543" s="1">
        <v>2461.7399999999998</v>
      </c>
      <c r="P543" s="1">
        <v>538.79999999999995</v>
      </c>
      <c r="Q543" s="5">
        <v>1323.43</v>
      </c>
      <c r="R543" s="1">
        <v>2688.35</v>
      </c>
      <c r="S543" s="1">
        <v>404.74</v>
      </c>
      <c r="T543" s="1">
        <v>423.71</v>
      </c>
      <c r="U543" s="1">
        <v>653.57000000000005</v>
      </c>
      <c r="V543" s="1">
        <v>146.66</v>
      </c>
      <c r="W543" s="1">
        <v>520.67999999999995</v>
      </c>
      <c r="X543" s="1">
        <v>732.73</v>
      </c>
      <c r="Y543" s="1">
        <v>162.1</v>
      </c>
      <c r="Z543" s="5">
        <v>3223.2</v>
      </c>
      <c r="AA543" s="1">
        <v>4305.2</v>
      </c>
      <c r="AB543" s="1">
        <v>2234.84</v>
      </c>
      <c r="AC543" s="56">
        <f t="shared" ref="AC543" si="403">DATE(LEFT(A543,4),RIGHT(A543,2),1)</f>
        <v>45323</v>
      </c>
      <c r="AD543" s="10">
        <f t="shared" ref="AD543" si="404">IFERROR((F543/F531-1)*100,"")</f>
        <v>47.018573982219181</v>
      </c>
      <c r="AE543" s="10">
        <f t="shared" ref="AE543" si="405">IFERROR((G543/G531-1)*100,"")</f>
        <v>32.511941556617032</v>
      </c>
      <c r="AF543" s="10">
        <f t="shared" ref="AF543" si="406">IFERROR((H543/H531-1)*100,"")</f>
        <v>45.058998155839092</v>
      </c>
      <c r="AG543" s="10">
        <f t="shared" ref="AG543" si="407">IFERROR((Q543/Q531-1)*100,"")</f>
        <v>27.133086130377148</v>
      </c>
      <c r="AH543" s="10"/>
      <c r="AI543" s="10">
        <f t="shared" ref="AI543" si="408">IFERROR((Z543/Z531-1)*100,"")</f>
        <v>37.640065591691709</v>
      </c>
      <c r="AJ543" s="10">
        <f t="shared" ref="AJ543" si="409">IFERROR(RANK(AD543,$AD543:$AI543),"")</f>
        <v>1</v>
      </c>
      <c r="AK543" s="10">
        <f t="shared" ref="AK543" si="410">IFERROR(RANK(AE543,$AD543:$AI543),"")</f>
        <v>4</v>
      </c>
      <c r="AL543" s="10">
        <f t="shared" ref="AL543" si="411">IFERROR(RANK(AF543,$AD543:$AI543),"")</f>
        <v>2</v>
      </c>
      <c r="AM543" s="10">
        <f t="shared" ref="AM543" si="412">IFERROR(RANK(AG543,$AD543:$AI543),"")</f>
        <v>5</v>
      </c>
      <c r="AN543" s="10" t="str">
        <f t="shared" ref="AN543" si="413">IFERROR(RANK(AH543,$AD543:$AI543),"")</f>
        <v/>
      </c>
      <c r="AO543" s="10">
        <f t="shared" ref="AO543" si="414">IFERROR(RANK(AI543,$AD543:$AI543),"")</f>
        <v>3</v>
      </c>
      <c r="AP543" s="11" t="str">
        <f t="shared" si="396"/>
        <v>割安</v>
      </c>
      <c r="AQ543" s="11" t="str">
        <f t="shared" si="396"/>
        <v>コア</v>
      </c>
      <c r="AR543" s="11" t="str">
        <f t="shared" si="396"/>
        <v>市場P</v>
      </c>
      <c r="AS543" s="11" t="str">
        <f t="shared" si="396"/>
        <v>成長</v>
      </c>
      <c r="AT543" s="11" t="str">
        <f t="shared" si="396"/>
        <v>小型</v>
      </c>
      <c r="AU543" s="10">
        <f t="shared" ref="AU543" si="415">ROUND(INDEX($AD543:$AI543,MATCH(AP543,$AD$12:$AI$12,0)),2)</f>
        <v>47.02</v>
      </c>
      <c r="AV543" s="10">
        <f t="shared" ref="AV543" si="416">ROUND(INDEX($AD543:$AI543,MATCH(AQ543,$AD$12:$AI$12,0)),2)</f>
        <v>45.06</v>
      </c>
      <c r="AW543" s="10">
        <f t="shared" ref="AW543" si="417">ROUND(INDEX($AD543:$AI543,MATCH(AR543,$AD$12:$AI$12,0)),2)</f>
        <v>37.64</v>
      </c>
      <c r="AX543" s="10">
        <f t="shared" ref="AX543" si="418">ROUND(INDEX($AD543:$AI543,MATCH(AS543,$AD$12:$AI$12,0)),2)</f>
        <v>32.51</v>
      </c>
      <c r="AY543" s="10">
        <f t="shared" ref="AY543" si="419">ROUND(INDEX($AD543:$AI543,MATCH(AT543,$AD$12:$AI$12,0)),2)</f>
        <v>27.13</v>
      </c>
      <c r="AZ543" s="10">
        <f t="shared" ref="AZ543" si="420">IFERROR((F543/F542-1)*100,"")</f>
        <v>6.1892648724909627</v>
      </c>
      <c r="BA543" s="10">
        <f t="shared" ref="BA543" si="421">IFERROR((G543/G542-1)*100,"")</f>
        <v>4.3223394607029952</v>
      </c>
      <c r="BB543" s="10">
        <f t="shared" ref="BB543" si="422">IFERROR((H543/H542-1)*100,"")</f>
        <v>7.173715577021067</v>
      </c>
      <c r="BC543" s="10">
        <f t="shared" ref="BC543" si="423">IFERROR((Q543/Q542-1)*100,"")</f>
        <v>3.2663061713367192</v>
      </c>
      <c r="BD543" s="10"/>
      <c r="BE543" s="10">
        <f t="shared" ref="BE543" si="424">IFERROR((Z543/Z542-1)*100,"")</f>
        <v>4.9259736708465063</v>
      </c>
      <c r="BF543" s="10">
        <f t="shared" ref="BF543" si="425">IFERROR(RANK(AZ543,$AZ543:$BE543),"")</f>
        <v>2</v>
      </c>
      <c r="BG543" s="10">
        <f t="shared" ref="BG543" si="426">IFERROR(RANK(BA543,$AZ543:$BE543),"")</f>
        <v>4</v>
      </c>
      <c r="BH543" s="10">
        <f t="shared" ref="BH543" si="427">IFERROR(RANK(BB543,$AZ543:$BE543),"")</f>
        <v>1</v>
      </c>
      <c r="BI543" s="10">
        <f t="shared" ref="BI543" si="428">IFERROR(RANK(BC543,$AZ543:$BE543),"")</f>
        <v>5</v>
      </c>
      <c r="BJ543" s="10" t="str">
        <f t="shared" ref="BJ543" si="429">IFERROR(RANK(BD543,$AZ543:$BE543),"")</f>
        <v/>
      </c>
      <c r="BK543" s="10">
        <f t="shared" ref="BK543" si="430">IFERROR(RANK(BE543,$AZ543:$BE543),"")</f>
        <v>3</v>
      </c>
      <c r="BL543" s="3" t="str">
        <f t="shared" si="395"/>
        <v>コア</v>
      </c>
      <c r="BM543" s="3" t="str">
        <f t="shared" si="395"/>
        <v>割安</v>
      </c>
      <c r="BN543" s="3" t="str">
        <f t="shared" si="395"/>
        <v>市場P</v>
      </c>
      <c r="BO543" s="3" t="str">
        <f t="shared" si="395"/>
        <v>成長</v>
      </c>
      <c r="BP543" s="3" t="str">
        <f t="shared" si="395"/>
        <v>小型</v>
      </c>
      <c r="BQ543" s="10">
        <f t="shared" ref="BQ543" si="431">ROUND(INDEX($AZ543:$BE543,MATCH(BL543,$BF$12:$BK$12,0)),2)</f>
        <v>7.17</v>
      </c>
      <c r="BR543" s="10">
        <f t="shared" ref="BR543" si="432">ROUND(INDEX($AZ543:$BE543,MATCH(BM543,$BF$12:$BK$12,0)),2)</f>
        <v>6.19</v>
      </c>
      <c r="BS543" s="10">
        <f t="shared" ref="BS543" si="433">ROUND(INDEX($AZ543:$BE543,MATCH(BN543,$BF$12:$BK$12,0)),2)</f>
        <v>4.93</v>
      </c>
      <c r="BT543" s="10">
        <f t="shared" ref="BT543" si="434">ROUND(INDEX($AZ543:$BE543,MATCH(BO543,$BF$12:$BK$12,0)),2)</f>
        <v>4.32</v>
      </c>
      <c r="BU543" s="10">
        <f t="shared" ref="BU543" si="435">ROUND(INDEX($AZ543:$BE543,MATCH(BP543,$BF$12:$BK$12,0)),2)</f>
        <v>3.27</v>
      </c>
    </row>
    <row r="544" spans="1:73" x14ac:dyDescent="0.2">
      <c r="A544" s="1">
        <v>202403</v>
      </c>
      <c r="B544" s="5">
        <v>1198.26</v>
      </c>
      <c r="C544" s="1">
        <v>2795.42</v>
      </c>
      <c r="D544" s="1">
        <v>455.24</v>
      </c>
      <c r="E544" s="1">
        <v>1165.3699999999999</v>
      </c>
      <c r="F544" s="5">
        <v>2652.51</v>
      </c>
      <c r="G544" s="5">
        <v>483.22</v>
      </c>
      <c r="H544" s="5">
        <v>1006.35</v>
      </c>
      <c r="I544" s="1">
        <v>2672.92</v>
      </c>
      <c r="J544" s="5">
        <v>432</v>
      </c>
      <c r="K544" s="1">
        <v>1482.4</v>
      </c>
      <c r="L544" s="1">
        <v>2400.17</v>
      </c>
      <c r="M544" s="1">
        <v>638.27</v>
      </c>
      <c r="N544" s="1">
        <v>1453.56</v>
      </c>
      <c r="O544" s="1">
        <v>2626.68</v>
      </c>
      <c r="P544" s="1">
        <v>550.54</v>
      </c>
      <c r="Q544" s="5">
        <v>1376.26</v>
      </c>
      <c r="R544" s="1">
        <v>2840.18</v>
      </c>
      <c r="S544" s="1">
        <v>410.47</v>
      </c>
      <c r="T544" s="1">
        <v>441.4</v>
      </c>
      <c r="U544" s="1">
        <v>693.26</v>
      </c>
      <c r="V544" s="1">
        <v>148.85</v>
      </c>
      <c r="W544" s="1">
        <v>539.66999999999996</v>
      </c>
      <c r="X544" s="1">
        <v>768.86</v>
      </c>
      <c r="Y544" s="1">
        <v>164.15</v>
      </c>
      <c r="Z544" s="5">
        <v>3363.93</v>
      </c>
      <c r="AA544" s="1">
        <v>4590.12</v>
      </c>
      <c r="AB544" s="1">
        <v>2287.8000000000002</v>
      </c>
      <c r="AC544" s="56">
        <f t="shared" ref="AC544" si="436">DATE(LEFT(A544,4),RIGHT(A544,2),1)</f>
        <v>45352</v>
      </c>
      <c r="AD544" s="10">
        <f t="shared" ref="AD544" si="437">IFERROR((F544/F532-1)*100,"")</f>
        <v>58.135999427672068</v>
      </c>
      <c r="AE544" s="10">
        <f t="shared" ref="AE544" si="438">IFERROR((G544/G532-1)*100,"")</f>
        <v>30.480099368148196</v>
      </c>
      <c r="AF544" s="10">
        <f t="shared" ref="AF544" si="439">IFERROR((H544/H532-1)*100,"")</f>
        <v>47.957833450952727</v>
      </c>
      <c r="AG544" s="10">
        <f t="shared" ref="AG544" si="440">IFERROR((Q544/Q532-1)*100,"")</f>
        <v>30.788383320028888</v>
      </c>
      <c r="AH544" s="10"/>
      <c r="AI544" s="10">
        <f t="shared" ref="AI544" si="441">IFERROR((Z544/Z532-1)*100,"")</f>
        <v>41.24426865521238</v>
      </c>
      <c r="AJ544" s="10">
        <f t="shared" ref="AJ544" si="442">IFERROR(RANK(AD544,$AD544:$AI544),"")</f>
        <v>1</v>
      </c>
      <c r="AK544" s="10">
        <f t="shared" ref="AK544" si="443">IFERROR(RANK(AE544,$AD544:$AI544),"")</f>
        <v>5</v>
      </c>
      <c r="AL544" s="10">
        <f t="shared" ref="AL544" si="444">IFERROR(RANK(AF544,$AD544:$AI544),"")</f>
        <v>2</v>
      </c>
      <c r="AM544" s="10">
        <f t="shared" ref="AM544" si="445">IFERROR(RANK(AG544,$AD544:$AI544),"")</f>
        <v>4</v>
      </c>
      <c r="AN544" s="10" t="str">
        <f t="shared" ref="AN544" si="446">IFERROR(RANK(AH544,$AD544:$AI544),"")</f>
        <v/>
      </c>
      <c r="AO544" s="10">
        <f t="shared" ref="AO544" si="447">IFERROR(RANK(AI544,$AD544:$AI544),"")</f>
        <v>3</v>
      </c>
      <c r="AP544" s="11" t="str">
        <f t="shared" si="396"/>
        <v>割安</v>
      </c>
      <c r="AQ544" s="11" t="str">
        <f t="shared" si="396"/>
        <v>コア</v>
      </c>
      <c r="AR544" s="11" t="str">
        <f t="shared" si="396"/>
        <v>市場P</v>
      </c>
      <c r="AS544" s="11" t="str">
        <f t="shared" si="396"/>
        <v>小型</v>
      </c>
      <c r="AT544" s="11" t="str">
        <f t="shared" si="396"/>
        <v>成長</v>
      </c>
      <c r="AU544" s="10">
        <f t="shared" ref="AU544" si="448">ROUND(INDEX($AD544:$AI544,MATCH(AP544,$AD$12:$AI$12,0)),2)</f>
        <v>58.14</v>
      </c>
      <c r="AV544" s="10">
        <f t="shared" ref="AV544" si="449">ROUND(INDEX($AD544:$AI544,MATCH(AQ544,$AD$12:$AI$12,0)),2)</f>
        <v>47.96</v>
      </c>
      <c r="AW544" s="10">
        <f t="shared" ref="AW544" si="450">ROUND(INDEX($AD544:$AI544,MATCH(AR544,$AD$12:$AI$12,0)),2)</f>
        <v>41.24</v>
      </c>
      <c r="AX544" s="10">
        <f t="shared" ref="AX544" si="451">ROUND(INDEX($AD544:$AI544,MATCH(AS544,$AD$12:$AI$12,0)),2)</f>
        <v>30.79</v>
      </c>
      <c r="AY544" s="10">
        <f t="shared" ref="AY544" si="452">ROUND(INDEX($AD544:$AI544,MATCH(AT544,$AD$12:$AI$12,0)),2)</f>
        <v>30.48</v>
      </c>
      <c r="AZ544" s="10">
        <f t="shared" ref="AZ544" si="453">IFERROR((F544/F543-1)*100,"")</f>
        <v>6.7915549435949574</v>
      </c>
      <c r="BA544" s="10">
        <f t="shared" ref="BA544" si="454">IFERROR((G544/G543-1)*100,"")</f>
        <v>2.4617798604779306</v>
      </c>
      <c r="BB544" s="10">
        <f t="shared" ref="BB544" si="455">IFERROR((H544/H543-1)*100,"")</f>
        <v>4.0155038759689843</v>
      </c>
      <c r="BC544" s="10">
        <f t="shared" ref="BC544" si="456">IFERROR((Q544/Q543-1)*100,"")</f>
        <v>3.9918998360321201</v>
      </c>
      <c r="BD544" s="10"/>
      <c r="BE544" s="10">
        <f t="shared" ref="BE544" si="457">IFERROR((Z544/Z543-1)*100,"")</f>
        <v>4.3661578555472813</v>
      </c>
      <c r="BF544" s="10">
        <f t="shared" ref="BF544" si="458">IFERROR(RANK(AZ544,$AZ544:$BE544),"")</f>
        <v>1</v>
      </c>
      <c r="BG544" s="10">
        <f t="shared" ref="BG544" si="459">IFERROR(RANK(BA544,$AZ544:$BE544),"")</f>
        <v>5</v>
      </c>
      <c r="BH544" s="10">
        <f t="shared" ref="BH544" si="460">IFERROR(RANK(BB544,$AZ544:$BE544),"")</f>
        <v>3</v>
      </c>
      <c r="BI544" s="10">
        <f t="shared" ref="BI544" si="461">IFERROR(RANK(BC544,$AZ544:$BE544),"")</f>
        <v>4</v>
      </c>
      <c r="BJ544" s="10" t="str">
        <f t="shared" ref="BJ544" si="462">IFERROR(RANK(BD544,$AZ544:$BE544),"")</f>
        <v/>
      </c>
      <c r="BK544" s="10">
        <f t="shared" ref="BK544" si="463">IFERROR(RANK(BE544,$AZ544:$BE544),"")</f>
        <v>2</v>
      </c>
      <c r="BL544" s="3" t="str">
        <f t="shared" si="395"/>
        <v>割安</v>
      </c>
      <c r="BM544" s="3" t="str">
        <f t="shared" si="395"/>
        <v>市場P</v>
      </c>
      <c r="BN544" s="3" t="str">
        <f t="shared" si="395"/>
        <v>コア</v>
      </c>
      <c r="BO544" s="3" t="str">
        <f t="shared" si="395"/>
        <v>小型</v>
      </c>
      <c r="BP544" s="3" t="str">
        <f t="shared" si="395"/>
        <v>成長</v>
      </c>
      <c r="BQ544" s="10">
        <f t="shared" ref="BQ544" si="464">ROUND(INDEX($AZ544:$BE544,MATCH(BL544,$BF$12:$BK$12,0)),2)</f>
        <v>6.79</v>
      </c>
      <c r="BR544" s="10">
        <f t="shared" ref="BR544" si="465">ROUND(INDEX($AZ544:$BE544,MATCH(BM544,$BF$12:$BK$12,0)),2)</f>
        <v>4.37</v>
      </c>
      <c r="BS544" s="10">
        <f t="shared" ref="BS544" si="466">ROUND(INDEX($AZ544:$BE544,MATCH(BN544,$BF$12:$BK$12,0)),2)</f>
        <v>4.0199999999999996</v>
      </c>
      <c r="BT544" s="10">
        <f t="shared" ref="BT544" si="467">ROUND(INDEX($AZ544:$BE544,MATCH(BO544,$BF$12:$BK$12,0)),2)</f>
        <v>3.99</v>
      </c>
      <c r="BU544" s="10">
        <f t="shared" ref="BU544" si="468">ROUND(INDEX($AZ544:$BE544,MATCH(BP544,$BF$12:$BK$12,0)),2)</f>
        <v>2.46</v>
      </c>
    </row>
    <row r="545" spans="1:73" x14ac:dyDescent="0.2">
      <c r="A545" s="1">
        <v>202404</v>
      </c>
      <c r="B545" s="5">
        <v>1186.5999999999999</v>
      </c>
      <c r="C545" s="1">
        <v>2804.49</v>
      </c>
      <c r="D545" s="1">
        <v>445.29</v>
      </c>
      <c r="E545" s="1">
        <v>1154.3599999999999</v>
      </c>
      <c r="F545" s="5">
        <v>2659.97</v>
      </c>
      <c r="G545" s="5">
        <v>473.57</v>
      </c>
      <c r="H545" s="5">
        <v>997.36</v>
      </c>
      <c r="I545" s="1">
        <v>2681.57</v>
      </c>
      <c r="J545" s="5">
        <v>424.7</v>
      </c>
      <c r="K545" s="1">
        <v>1467.28</v>
      </c>
      <c r="L545" s="1">
        <v>2405.9</v>
      </c>
      <c r="M545" s="1">
        <v>621.62</v>
      </c>
      <c r="N545" s="1">
        <v>1438.16</v>
      </c>
      <c r="O545" s="1">
        <v>2635.23</v>
      </c>
      <c r="P545" s="1">
        <v>534.44000000000005</v>
      </c>
      <c r="Q545" s="5">
        <v>1360.25</v>
      </c>
      <c r="R545" s="1">
        <v>2855.36</v>
      </c>
      <c r="S545" s="1">
        <v>394.45</v>
      </c>
      <c r="T545" s="1">
        <v>438.61</v>
      </c>
      <c r="U545" s="1">
        <v>700.31</v>
      </c>
      <c r="V545" s="1">
        <v>144.29</v>
      </c>
      <c r="W545" s="1">
        <v>528.02</v>
      </c>
      <c r="X545" s="1">
        <v>766.7</v>
      </c>
      <c r="Y545" s="1">
        <v>154.66</v>
      </c>
      <c r="Z545" s="5">
        <v>3332.17</v>
      </c>
      <c r="AA545" s="1">
        <v>4606.75</v>
      </c>
      <c r="AB545" s="1">
        <v>2238.71</v>
      </c>
      <c r="AC545" s="56">
        <f t="shared" ref="AC545" si="469">DATE(LEFT(A545,4),RIGHT(A545,2),1)</f>
        <v>45383</v>
      </c>
      <c r="AD545" s="10">
        <f t="shared" ref="AD545" si="470">IFERROR((F545/F533-1)*100,"")</f>
        <v>53.157909889160784</v>
      </c>
      <c r="AE545" s="10">
        <f t="shared" ref="AE545" si="471">IFERROR((G545/G533-1)*100,"")</f>
        <v>25.439037957248445</v>
      </c>
      <c r="AF545" s="10">
        <f t="shared" ref="AF545" si="472">IFERROR((H545/H533-1)*100,"")</f>
        <v>42.957887796347791</v>
      </c>
      <c r="AG545" s="10">
        <f t="shared" ref="AG545" si="473">IFERROR((Q545/Q533-1)*100,"")</f>
        <v>25.975902275484586</v>
      </c>
      <c r="AH545" s="10"/>
      <c r="AI545" s="10">
        <f t="shared" ref="AI545" si="474">IFERROR((Z545/Z533-1)*100,"")</f>
        <v>36.255535609867785</v>
      </c>
      <c r="AJ545" s="10">
        <f t="shared" ref="AJ545" si="475">IFERROR(RANK(AD545,$AD545:$AI545),"")</f>
        <v>1</v>
      </c>
      <c r="AK545" s="10">
        <f t="shared" ref="AK545" si="476">IFERROR(RANK(AE545,$AD545:$AI545),"")</f>
        <v>5</v>
      </c>
      <c r="AL545" s="10">
        <f t="shared" ref="AL545" si="477">IFERROR(RANK(AF545,$AD545:$AI545),"")</f>
        <v>2</v>
      </c>
      <c r="AM545" s="10">
        <f t="shared" ref="AM545" si="478">IFERROR(RANK(AG545,$AD545:$AI545),"")</f>
        <v>4</v>
      </c>
      <c r="AN545" s="10" t="str">
        <f t="shared" ref="AN545" si="479">IFERROR(RANK(AH545,$AD545:$AI545),"")</f>
        <v/>
      </c>
      <c r="AO545" s="10">
        <f t="shared" ref="AO545" si="480">IFERROR(RANK(AI545,$AD545:$AI545),"")</f>
        <v>3</v>
      </c>
      <c r="AP545" s="11" t="str">
        <f t="shared" si="396"/>
        <v>割安</v>
      </c>
      <c r="AQ545" s="11" t="str">
        <f t="shared" si="396"/>
        <v>コア</v>
      </c>
      <c r="AR545" s="11" t="str">
        <f t="shared" si="396"/>
        <v>市場P</v>
      </c>
      <c r="AS545" s="11" t="str">
        <f t="shared" si="396"/>
        <v>小型</v>
      </c>
      <c r="AT545" s="11" t="str">
        <f t="shared" si="396"/>
        <v>成長</v>
      </c>
      <c r="AU545" s="10">
        <f t="shared" ref="AU545" si="481">ROUND(INDEX($AD545:$AI545,MATCH(AP545,$AD$12:$AI$12,0)),2)</f>
        <v>53.16</v>
      </c>
      <c r="AV545" s="10">
        <f t="shared" ref="AV545" si="482">ROUND(INDEX($AD545:$AI545,MATCH(AQ545,$AD$12:$AI$12,0)),2)</f>
        <v>42.96</v>
      </c>
      <c r="AW545" s="10">
        <f t="shared" ref="AW545" si="483">ROUND(INDEX($AD545:$AI545,MATCH(AR545,$AD$12:$AI$12,0)),2)</f>
        <v>36.26</v>
      </c>
      <c r="AX545" s="10">
        <f t="shared" ref="AX545" si="484">ROUND(INDEX($AD545:$AI545,MATCH(AS545,$AD$12:$AI$12,0)),2)</f>
        <v>25.98</v>
      </c>
      <c r="AY545" s="10">
        <f t="shared" ref="AY545" si="485">ROUND(INDEX($AD545:$AI545,MATCH(AT545,$AD$12:$AI$12,0)),2)</f>
        <v>25.44</v>
      </c>
      <c r="AZ545" s="10">
        <f t="shared" ref="AZ545" si="486">IFERROR((F545/F544-1)*100,"")</f>
        <v>0.28124304903656139</v>
      </c>
      <c r="BA545" s="10">
        <f t="shared" ref="BA545" si="487">IFERROR((G545/G544-1)*100,"")</f>
        <v>-1.9970199908944219</v>
      </c>
      <c r="BB545" s="10">
        <f t="shared" ref="BB545" si="488">IFERROR((H545/H544-1)*100,"")</f>
        <v>-0.89332737119293126</v>
      </c>
      <c r="BC545" s="10">
        <f t="shared" ref="BC545" si="489">IFERROR((Q545/Q544-1)*100,"")</f>
        <v>-1.1632976327147437</v>
      </c>
      <c r="BD545" s="10"/>
      <c r="BE545" s="10">
        <f t="shared" ref="BE545" si="490">IFERROR((Z545/Z544-1)*100,"")</f>
        <v>-0.94413379588753621</v>
      </c>
      <c r="BF545" s="10">
        <f t="shared" ref="BF545" si="491">IFERROR(RANK(AZ545,$AZ545:$BE545),"")</f>
        <v>1</v>
      </c>
      <c r="BG545" s="10">
        <f t="shared" ref="BG545" si="492">IFERROR(RANK(BA545,$AZ545:$BE545),"")</f>
        <v>5</v>
      </c>
      <c r="BH545" s="10">
        <f t="shared" ref="BH545" si="493">IFERROR(RANK(BB545,$AZ545:$BE545),"")</f>
        <v>2</v>
      </c>
      <c r="BI545" s="10">
        <f t="shared" ref="BI545" si="494">IFERROR(RANK(BC545,$AZ545:$BE545),"")</f>
        <v>4</v>
      </c>
      <c r="BJ545" s="10" t="str">
        <f t="shared" ref="BJ545" si="495">IFERROR(RANK(BD545,$AZ545:$BE545),"")</f>
        <v/>
      </c>
      <c r="BK545" s="10">
        <f t="shared" ref="BK545" si="496">IFERROR(RANK(BE545,$AZ545:$BE545),"")</f>
        <v>3</v>
      </c>
      <c r="BL545" s="3" t="str">
        <f t="shared" si="395"/>
        <v>割安</v>
      </c>
      <c r="BM545" s="3" t="str">
        <f t="shared" si="395"/>
        <v>コア</v>
      </c>
      <c r="BN545" s="3" t="str">
        <f t="shared" si="395"/>
        <v>市場P</v>
      </c>
      <c r="BO545" s="3" t="str">
        <f t="shared" si="395"/>
        <v>小型</v>
      </c>
      <c r="BP545" s="3" t="str">
        <f t="shared" si="395"/>
        <v>成長</v>
      </c>
      <c r="BQ545" s="10">
        <f t="shared" ref="BQ545" si="497">ROUND(INDEX($AZ545:$BE545,MATCH(BL545,$BF$12:$BK$12,0)),2)</f>
        <v>0.28000000000000003</v>
      </c>
      <c r="BR545" s="10">
        <f t="shared" ref="BR545" si="498">ROUND(INDEX($AZ545:$BE545,MATCH(BM545,$BF$12:$BK$12,0)),2)</f>
        <v>-0.89</v>
      </c>
      <c r="BS545" s="10">
        <f t="shared" ref="BS545" si="499">ROUND(INDEX($AZ545:$BE545,MATCH(BN545,$BF$12:$BK$12,0)),2)</f>
        <v>-0.94</v>
      </c>
      <c r="BT545" s="10">
        <f t="shared" ref="BT545" si="500">ROUND(INDEX($AZ545:$BE545,MATCH(BO545,$BF$12:$BK$12,0)),2)</f>
        <v>-1.1599999999999999</v>
      </c>
      <c r="BU545" s="10">
        <f t="shared" ref="BU545" si="501">ROUND(INDEX($AZ545:$BE545,MATCH(BP545,$BF$12:$BK$12,0)),2)</f>
        <v>-2</v>
      </c>
    </row>
    <row r="546" spans="1:73" x14ac:dyDescent="0.2">
      <c r="A546" s="1">
        <v>202405</v>
      </c>
      <c r="B546" s="5">
        <v>1201.77</v>
      </c>
      <c r="C546" s="1">
        <v>2855.39</v>
      </c>
      <c r="D546" s="1">
        <v>448.69</v>
      </c>
      <c r="E546" s="1">
        <v>1171.3</v>
      </c>
      <c r="F546" s="5">
        <v>2712.45</v>
      </c>
      <c r="G546" s="5">
        <v>478.41</v>
      </c>
      <c r="H546" s="5">
        <v>1017.88</v>
      </c>
      <c r="I546" s="1">
        <v>2749.14</v>
      </c>
      <c r="J546" s="5">
        <v>432.12</v>
      </c>
      <c r="K546" s="1">
        <v>1476.3</v>
      </c>
      <c r="L546" s="1">
        <v>2439.92</v>
      </c>
      <c r="M546" s="1">
        <v>618.91999999999996</v>
      </c>
      <c r="N546" s="1">
        <v>1444.8</v>
      </c>
      <c r="O546" s="1">
        <v>2669.68</v>
      </c>
      <c r="P546" s="1">
        <v>530.55999999999995</v>
      </c>
      <c r="Q546" s="5">
        <v>1360.99</v>
      </c>
      <c r="R546" s="1">
        <v>2885.33</v>
      </c>
      <c r="S546" s="1">
        <v>388.01</v>
      </c>
      <c r="T546" s="1">
        <v>438.39</v>
      </c>
      <c r="U546" s="1">
        <v>707.23</v>
      </c>
      <c r="V546" s="1">
        <v>141.91</v>
      </c>
      <c r="W546" s="1">
        <v>529.38</v>
      </c>
      <c r="X546" s="1">
        <v>775.54</v>
      </c>
      <c r="Y546" s="1">
        <v>152.21</v>
      </c>
      <c r="Z546" s="5">
        <v>3374.47</v>
      </c>
      <c r="AA546" s="1">
        <v>4688.83</v>
      </c>
      <c r="AB546" s="1">
        <v>2256.2800000000002</v>
      </c>
      <c r="AC546" s="56">
        <f t="shared" ref="AC546" si="502">DATE(LEFT(A546,4),RIGHT(A546,2),1)</f>
        <v>45413</v>
      </c>
      <c r="AD546" s="10">
        <f t="shared" ref="AD546" si="503">IFERROR((F546/F534-1)*100,"")</f>
        <v>50.684132460043664</v>
      </c>
      <c r="AE546" s="10">
        <f t="shared" ref="AE546" si="504">IFERROR((G546/G534-1)*100,"")</f>
        <v>20.327473024975482</v>
      </c>
      <c r="AF546" s="10">
        <f t="shared" ref="AF546" si="505">IFERROR((H546/H534-1)*100,"")</f>
        <v>38.298913043478258</v>
      </c>
      <c r="AG546" s="10">
        <f t="shared" ref="AG546" si="506">IFERROR((Q546/Q534-1)*100,"")</f>
        <v>25.873071658466195</v>
      </c>
      <c r="AH546" s="10"/>
      <c r="AI546" s="10">
        <f t="shared" ref="AI546" si="507">IFERROR((Z546/Z534-1)*100,"")</f>
        <v>32.700074323713203</v>
      </c>
      <c r="AJ546" s="10">
        <f t="shared" ref="AJ546" si="508">IFERROR(RANK(AD546,$AD546:$AI546),"")</f>
        <v>1</v>
      </c>
      <c r="AK546" s="10">
        <f t="shared" ref="AK546" si="509">IFERROR(RANK(AE546,$AD546:$AI546),"")</f>
        <v>5</v>
      </c>
      <c r="AL546" s="10">
        <f t="shared" ref="AL546" si="510">IFERROR(RANK(AF546,$AD546:$AI546),"")</f>
        <v>2</v>
      </c>
      <c r="AM546" s="10">
        <f t="shared" ref="AM546" si="511">IFERROR(RANK(AG546,$AD546:$AI546),"")</f>
        <v>4</v>
      </c>
      <c r="AN546" s="10" t="str">
        <f t="shared" ref="AN546" si="512">IFERROR(RANK(AH546,$AD546:$AI546),"")</f>
        <v/>
      </c>
      <c r="AO546" s="10">
        <f t="shared" ref="AO546" si="513">IFERROR(RANK(AI546,$AD546:$AI546),"")</f>
        <v>3</v>
      </c>
      <c r="AP546" s="11" t="str">
        <f t="shared" si="396"/>
        <v>割安</v>
      </c>
      <c r="AQ546" s="11" t="str">
        <f t="shared" si="396"/>
        <v>コア</v>
      </c>
      <c r="AR546" s="11" t="str">
        <f t="shared" si="396"/>
        <v>市場P</v>
      </c>
      <c r="AS546" s="11" t="str">
        <f t="shared" si="396"/>
        <v>小型</v>
      </c>
      <c r="AT546" s="11" t="str">
        <f t="shared" si="396"/>
        <v>成長</v>
      </c>
      <c r="AU546" s="10">
        <f t="shared" ref="AU546" si="514">ROUND(INDEX($AD546:$AI546,MATCH(AP546,$AD$12:$AI$12,0)),2)</f>
        <v>50.68</v>
      </c>
      <c r="AV546" s="10">
        <f t="shared" ref="AV546" si="515">ROUND(INDEX($AD546:$AI546,MATCH(AQ546,$AD$12:$AI$12,0)),2)</f>
        <v>38.299999999999997</v>
      </c>
      <c r="AW546" s="10">
        <f t="shared" ref="AW546" si="516">ROUND(INDEX($AD546:$AI546,MATCH(AR546,$AD$12:$AI$12,0)),2)</f>
        <v>32.700000000000003</v>
      </c>
      <c r="AX546" s="10">
        <f t="shared" ref="AX546" si="517">ROUND(INDEX($AD546:$AI546,MATCH(AS546,$AD$12:$AI$12,0)),2)</f>
        <v>25.87</v>
      </c>
      <c r="AY546" s="10">
        <f t="shared" ref="AY546" si="518">ROUND(INDEX($AD546:$AI546,MATCH(AT546,$AD$12:$AI$12,0)),2)</f>
        <v>20.329999999999998</v>
      </c>
      <c r="AZ546" s="10">
        <f t="shared" ref="AZ546" si="519">IFERROR((F546/F545-1)*100,"")</f>
        <v>1.9729545821945305</v>
      </c>
      <c r="BA546" s="10">
        <f t="shared" ref="BA546" si="520">IFERROR((G546/G545-1)*100,"")</f>
        <v>1.0220241991680368</v>
      </c>
      <c r="BB546" s="10">
        <f t="shared" ref="BB546" si="521">IFERROR((H546/H545-1)*100,"")</f>
        <v>2.0574316194754028</v>
      </c>
      <c r="BC546" s="10">
        <f t="shared" ref="BC546" si="522">IFERROR((Q546/Q545-1)*100,"")</f>
        <v>5.4401764381539763E-2</v>
      </c>
      <c r="BD546" s="10"/>
      <c r="BE546" s="10">
        <f t="shared" ref="BE546" si="523">IFERROR((Z546/Z545-1)*100,"")</f>
        <v>1.269443035619422</v>
      </c>
      <c r="BF546" s="10">
        <f t="shared" ref="BF546" si="524">IFERROR(RANK(AZ546,$AZ546:$BE546),"")</f>
        <v>2</v>
      </c>
      <c r="BG546" s="10">
        <f t="shared" ref="BG546" si="525">IFERROR(RANK(BA546,$AZ546:$BE546),"")</f>
        <v>4</v>
      </c>
      <c r="BH546" s="10">
        <f t="shared" ref="BH546" si="526">IFERROR(RANK(BB546,$AZ546:$BE546),"")</f>
        <v>1</v>
      </c>
      <c r="BI546" s="10">
        <f t="shared" ref="BI546" si="527">IFERROR(RANK(BC546,$AZ546:$BE546),"")</f>
        <v>5</v>
      </c>
      <c r="BJ546" s="10" t="str">
        <f t="shared" ref="BJ546" si="528">IFERROR(RANK(BD546,$AZ546:$BE546),"")</f>
        <v/>
      </c>
      <c r="BK546" s="10">
        <f t="shared" ref="BK546" si="529">IFERROR(RANK(BE546,$AZ546:$BE546),"")</f>
        <v>3</v>
      </c>
      <c r="BL546" s="3" t="str">
        <f t="shared" si="395"/>
        <v>コア</v>
      </c>
      <c r="BM546" s="3" t="str">
        <f t="shared" si="395"/>
        <v>割安</v>
      </c>
      <c r="BN546" s="3" t="str">
        <f t="shared" si="395"/>
        <v>市場P</v>
      </c>
      <c r="BO546" s="3" t="str">
        <f t="shared" si="395"/>
        <v>成長</v>
      </c>
      <c r="BP546" s="3" t="str">
        <f t="shared" si="395"/>
        <v>小型</v>
      </c>
      <c r="BQ546" s="10">
        <f t="shared" ref="BQ546" si="530">ROUND(INDEX($AZ546:$BE546,MATCH(BL546,$BF$12:$BK$12,0)),2)</f>
        <v>2.06</v>
      </c>
      <c r="BR546" s="10">
        <f t="shared" ref="BR546" si="531">ROUND(INDEX($AZ546:$BE546,MATCH(BM546,$BF$12:$BK$12,0)),2)</f>
        <v>1.97</v>
      </c>
      <c r="BS546" s="10">
        <f t="shared" ref="BS546" si="532">ROUND(INDEX($AZ546:$BE546,MATCH(BN546,$BF$12:$BK$12,0)),2)</f>
        <v>1.27</v>
      </c>
      <c r="BT546" s="10">
        <f t="shared" ref="BT546" si="533">ROUND(INDEX($AZ546:$BE546,MATCH(BO546,$BF$12:$BK$12,0)),2)</f>
        <v>1.02</v>
      </c>
      <c r="BU546" s="10">
        <f t="shared" ref="BU546" si="534">ROUND(INDEX($AZ546:$BE546,MATCH(BP546,$BF$12:$BK$12,0)),2)</f>
        <v>0.05</v>
      </c>
    </row>
    <row r="547" spans="1:73" x14ac:dyDescent="0.2">
      <c r="A547" s="1">
        <v>202406</v>
      </c>
      <c r="B547" s="5">
        <v>1221.8699999999999</v>
      </c>
      <c r="C547" s="1">
        <v>2872.85</v>
      </c>
      <c r="D547" s="1">
        <v>460.81</v>
      </c>
      <c r="E547" s="1">
        <v>1190.74</v>
      </c>
      <c r="F547" s="5">
        <v>2728.94</v>
      </c>
      <c r="G547" s="5">
        <v>490.82</v>
      </c>
      <c r="H547" s="5">
        <v>1041.3900000000001</v>
      </c>
      <c r="I547" s="1">
        <v>2778.45</v>
      </c>
      <c r="J547" s="5">
        <v>445.72</v>
      </c>
      <c r="K547" s="1">
        <v>1486.75</v>
      </c>
      <c r="L547" s="1">
        <v>2443.23</v>
      </c>
      <c r="M547" s="1">
        <v>628.02</v>
      </c>
      <c r="N547" s="1">
        <v>1459.12</v>
      </c>
      <c r="O547" s="1">
        <v>2677.13</v>
      </c>
      <c r="P547" s="1">
        <v>541.21</v>
      </c>
      <c r="Q547" s="5">
        <v>1384.82</v>
      </c>
      <c r="R547" s="1">
        <v>2903.43</v>
      </c>
      <c r="S547" s="1">
        <v>402.39</v>
      </c>
      <c r="T547" s="1">
        <v>442.13</v>
      </c>
      <c r="U547" s="1">
        <v>701.4</v>
      </c>
      <c r="V547" s="1">
        <v>146.88</v>
      </c>
      <c r="W547" s="1">
        <v>547.66</v>
      </c>
      <c r="X547" s="1">
        <v>799.68</v>
      </c>
      <c r="Y547" s="1">
        <v>158.56</v>
      </c>
      <c r="Z547" s="5">
        <v>3429.37</v>
      </c>
      <c r="AA547" s="1">
        <v>4713.2700000000004</v>
      </c>
      <c r="AB547" s="1">
        <v>2316.8200000000002</v>
      </c>
      <c r="AC547" s="56">
        <f t="shared" ref="AC547" si="535">DATE(LEFT(A547,4),RIGHT(A547,2),1)</f>
        <v>45444</v>
      </c>
      <c r="AD547" s="10">
        <f t="shared" ref="AD547" si="536">IFERROR((F547/F535-1)*100,"")</f>
        <v>36.769091209799079</v>
      </c>
      <c r="AE547" s="10">
        <f t="shared" ref="AE547" si="537">IFERROR((G547/G535-1)*100,"")</f>
        <v>17.623657975460127</v>
      </c>
      <c r="AF547" s="10">
        <f t="shared" ref="AF547" si="538">IFERROR((H547/H535-1)*100,"")</f>
        <v>30.366039908865574</v>
      </c>
      <c r="AG547" s="10">
        <f t="shared" ref="AG547" si="539">IFERROR((Q547/Q535-1)*100,"")</f>
        <v>20.696206944638142</v>
      </c>
      <c r="AH547" s="10"/>
      <c r="AI547" s="10">
        <f t="shared" ref="AI547" si="540">IFERROR((Z547/Z535-1)*100,"")</f>
        <v>25.503937814732392</v>
      </c>
      <c r="AJ547" s="10">
        <f t="shared" ref="AJ547" si="541">IFERROR(RANK(AD547,$AD547:$AI547),"")</f>
        <v>1</v>
      </c>
      <c r="AK547" s="10">
        <f t="shared" ref="AK547" si="542">IFERROR(RANK(AE547,$AD547:$AI547),"")</f>
        <v>5</v>
      </c>
      <c r="AL547" s="10">
        <f t="shared" ref="AL547" si="543">IFERROR(RANK(AF547,$AD547:$AI547),"")</f>
        <v>2</v>
      </c>
      <c r="AM547" s="10">
        <f t="shared" ref="AM547" si="544">IFERROR(RANK(AG547,$AD547:$AI547),"")</f>
        <v>4</v>
      </c>
      <c r="AN547" s="10" t="str">
        <f t="shared" ref="AN547" si="545">IFERROR(RANK(AH547,$AD547:$AI547),"")</f>
        <v/>
      </c>
      <c r="AO547" s="10">
        <f t="shared" ref="AO547" si="546">IFERROR(RANK(AI547,$AD547:$AI547),"")</f>
        <v>3</v>
      </c>
      <c r="AP547" s="11" t="str">
        <f t="shared" si="396"/>
        <v>割安</v>
      </c>
      <c r="AQ547" s="11" t="str">
        <f t="shared" si="396"/>
        <v>コア</v>
      </c>
      <c r="AR547" s="11" t="str">
        <f t="shared" si="396"/>
        <v>市場P</v>
      </c>
      <c r="AS547" s="11" t="str">
        <f t="shared" si="396"/>
        <v>小型</v>
      </c>
      <c r="AT547" s="11" t="str">
        <f t="shared" si="396"/>
        <v>成長</v>
      </c>
      <c r="AU547" s="10">
        <f t="shared" ref="AU547" si="547">ROUND(INDEX($AD547:$AI547,MATCH(AP547,$AD$12:$AI$12,0)),2)</f>
        <v>36.770000000000003</v>
      </c>
      <c r="AV547" s="10">
        <f t="shared" ref="AV547" si="548">ROUND(INDEX($AD547:$AI547,MATCH(AQ547,$AD$12:$AI$12,0)),2)</f>
        <v>30.37</v>
      </c>
      <c r="AW547" s="10">
        <f t="shared" ref="AW547" si="549">ROUND(INDEX($AD547:$AI547,MATCH(AR547,$AD$12:$AI$12,0)),2)</f>
        <v>25.5</v>
      </c>
      <c r="AX547" s="10">
        <f t="shared" ref="AX547" si="550">ROUND(INDEX($AD547:$AI547,MATCH(AS547,$AD$12:$AI$12,0)),2)</f>
        <v>20.7</v>
      </c>
      <c r="AY547" s="10">
        <f t="shared" ref="AY547" si="551">ROUND(INDEX($AD547:$AI547,MATCH(AT547,$AD$12:$AI$12,0)),2)</f>
        <v>17.62</v>
      </c>
      <c r="AZ547" s="10">
        <f t="shared" ref="AZ547" si="552">IFERROR((F547/F546-1)*100,"")</f>
        <v>0.60793747350182947</v>
      </c>
      <c r="BA547" s="10">
        <f t="shared" ref="BA547" si="553">IFERROR((G547/G546-1)*100,"")</f>
        <v>2.594009322547608</v>
      </c>
      <c r="BB547" s="10">
        <f t="shared" ref="BB547" si="554">IFERROR((H547/H546-1)*100,"")</f>
        <v>2.3097025189609877</v>
      </c>
      <c r="BC547" s="10">
        <f t="shared" ref="BC547" si="555">IFERROR((Q547/Q546-1)*100,"")</f>
        <v>1.7509313073571287</v>
      </c>
      <c r="BD547" s="10"/>
      <c r="BE547" s="10">
        <f t="shared" ref="BE547" si="556">IFERROR((Z547/Z546-1)*100,"")</f>
        <v>1.6269221537011713</v>
      </c>
      <c r="BF547" s="10">
        <f t="shared" ref="BF547" si="557">IFERROR(RANK(AZ547,$AZ547:$BE547),"")</f>
        <v>5</v>
      </c>
      <c r="BG547" s="10">
        <f t="shared" ref="BG547" si="558">IFERROR(RANK(BA547,$AZ547:$BE547),"")</f>
        <v>1</v>
      </c>
      <c r="BH547" s="10">
        <f t="shared" ref="BH547" si="559">IFERROR(RANK(BB547,$AZ547:$BE547),"")</f>
        <v>2</v>
      </c>
      <c r="BI547" s="10">
        <f t="shared" ref="BI547" si="560">IFERROR(RANK(BC547,$AZ547:$BE547),"")</f>
        <v>3</v>
      </c>
      <c r="BJ547" s="10" t="str">
        <f t="shared" ref="BJ547" si="561">IFERROR(RANK(BD547,$AZ547:$BE547),"")</f>
        <v/>
      </c>
      <c r="BK547" s="10">
        <f t="shared" ref="BK547" si="562">IFERROR(RANK(BE547,$AZ547:$BE547),"")</f>
        <v>4</v>
      </c>
      <c r="BL547" s="3" t="str">
        <f t="shared" si="395"/>
        <v>成長</v>
      </c>
      <c r="BM547" s="3" t="str">
        <f t="shared" si="395"/>
        <v>コア</v>
      </c>
      <c r="BN547" s="3" t="str">
        <f t="shared" si="395"/>
        <v>小型</v>
      </c>
      <c r="BO547" s="3" t="str">
        <f t="shared" si="395"/>
        <v>市場P</v>
      </c>
      <c r="BP547" s="3" t="str">
        <f t="shared" si="395"/>
        <v>割安</v>
      </c>
      <c r="BQ547" s="10">
        <f t="shared" ref="BQ547" si="563">ROUND(INDEX($AZ547:$BE547,MATCH(BL547,$BF$12:$BK$12,0)),2)</f>
        <v>2.59</v>
      </c>
      <c r="BR547" s="10">
        <f t="shared" ref="BR547" si="564">ROUND(INDEX($AZ547:$BE547,MATCH(BM547,$BF$12:$BK$12,0)),2)</f>
        <v>2.31</v>
      </c>
      <c r="BS547" s="10">
        <f t="shared" ref="BS547" si="565">ROUND(INDEX($AZ547:$BE547,MATCH(BN547,$BF$12:$BK$12,0)),2)</f>
        <v>1.75</v>
      </c>
      <c r="BT547" s="10">
        <f t="shared" ref="BT547" si="566">ROUND(INDEX($AZ547:$BE547,MATCH(BO547,$BF$12:$BK$12,0)),2)</f>
        <v>1.63</v>
      </c>
      <c r="BU547" s="10">
        <f t="shared" ref="BU547" si="567">ROUND(INDEX($AZ547:$BE547,MATCH(BP547,$BF$12:$BK$12,0)),2)</f>
        <v>0.61</v>
      </c>
    </row>
    <row r="548" spans="1:73" x14ac:dyDescent="0.2">
      <c r="A548" s="1">
        <v>202407</v>
      </c>
      <c r="B548" s="5">
        <v>1216.29</v>
      </c>
      <c r="C548" s="1">
        <v>2862.76</v>
      </c>
      <c r="D548" s="1">
        <v>458.25</v>
      </c>
      <c r="E548" s="1">
        <v>1182.9000000000001</v>
      </c>
      <c r="F548" s="5">
        <v>2711.38</v>
      </c>
      <c r="G548" s="5">
        <v>487.52</v>
      </c>
      <c r="H548" s="5">
        <v>1024.1300000000001</v>
      </c>
      <c r="I548" s="1">
        <v>2728.29</v>
      </c>
      <c r="J548" s="5">
        <v>438.77</v>
      </c>
      <c r="K548" s="1">
        <v>1499.08</v>
      </c>
      <c r="L548" s="1">
        <v>2457.0700000000002</v>
      </c>
      <c r="M548" s="1">
        <v>635.4</v>
      </c>
      <c r="N548" s="1">
        <v>1471.44</v>
      </c>
      <c r="O548" s="1">
        <v>2696.36</v>
      </c>
      <c r="P548" s="1">
        <v>546.75</v>
      </c>
      <c r="Q548" s="5">
        <v>1397.09</v>
      </c>
      <c r="R548" s="1">
        <v>2934.86</v>
      </c>
      <c r="S548" s="1">
        <v>404.61</v>
      </c>
      <c r="T548" s="1">
        <v>450.56</v>
      </c>
      <c r="U548" s="1">
        <v>716.16</v>
      </c>
      <c r="V548" s="1">
        <v>149.24</v>
      </c>
      <c r="W548" s="1">
        <v>542.15</v>
      </c>
      <c r="X548" s="1">
        <v>794.89</v>
      </c>
      <c r="Y548" s="1">
        <v>155.61000000000001</v>
      </c>
      <c r="Z548" s="5">
        <v>3414.68</v>
      </c>
      <c r="AA548" s="1">
        <v>4698.49</v>
      </c>
      <c r="AB548" s="1">
        <v>2304.4</v>
      </c>
      <c r="AC548" s="56">
        <f t="shared" ref="AC548" si="568">DATE(LEFT(A548,4),RIGHT(A548,2),1)</f>
        <v>45474</v>
      </c>
      <c r="AD548" s="10">
        <f t="shared" ref="AD548" si="569">IFERROR((F548/F536-1)*100,"")</f>
        <v>31.339220406799061</v>
      </c>
      <c r="AE548" s="10">
        <f t="shared" ref="AE548" si="570">IFERROR((G548/G536-1)*100,"")</f>
        <v>17.630594764145258</v>
      </c>
      <c r="AF548" s="10">
        <f t="shared" ref="AF548" si="571">IFERROR((H548/H536-1)*100,"")</f>
        <v>27.293857359484953</v>
      </c>
      <c r="AG548" s="10">
        <f t="shared" ref="AG548" si="572">IFERROR((Q548/Q536-1)*100,"")</f>
        <v>18.621632407006452</v>
      </c>
      <c r="AH548" s="10"/>
      <c r="AI548" s="10">
        <f t="shared" ref="AI548" si="573">IFERROR((Z548/Z536-1)*100,"")</f>
        <v>23.157158211366855</v>
      </c>
      <c r="AJ548" s="10">
        <f t="shared" ref="AJ548" si="574">IFERROR(RANK(AD548,$AD548:$AI548),"")</f>
        <v>1</v>
      </c>
      <c r="AK548" s="10">
        <f t="shared" ref="AK548" si="575">IFERROR(RANK(AE548,$AD548:$AI548),"")</f>
        <v>5</v>
      </c>
      <c r="AL548" s="10">
        <f t="shared" ref="AL548" si="576">IFERROR(RANK(AF548,$AD548:$AI548),"")</f>
        <v>2</v>
      </c>
      <c r="AM548" s="10">
        <f t="shared" ref="AM548" si="577">IFERROR(RANK(AG548,$AD548:$AI548),"")</f>
        <v>4</v>
      </c>
      <c r="AN548" s="10" t="str">
        <f t="shared" ref="AN548" si="578">IFERROR(RANK(AH548,$AD548:$AI548),"")</f>
        <v/>
      </c>
      <c r="AO548" s="10">
        <f t="shared" ref="AO548" si="579">IFERROR(RANK(AI548,$AD548:$AI548),"")</f>
        <v>3</v>
      </c>
      <c r="AP548" s="11" t="str">
        <f t="shared" si="396"/>
        <v>割安</v>
      </c>
      <c r="AQ548" s="11" t="str">
        <f t="shared" si="396"/>
        <v>コア</v>
      </c>
      <c r="AR548" s="11" t="str">
        <f t="shared" si="396"/>
        <v>市場P</v>
      </c>
      <c r="AS548" s="11" t="str">
        <f t="shared" si="396"/>
        <v>小型</v>
      </c>
      <c r="AT548" s="11" t="str">
        <f t="shared" si="396"/>
        <v>成長</v>
      </c>
      <c r="AU548" s="10">
        <f t="shared" ref="AU548" si="580">ROUND(INDEX($AD548:$AI548,MATCH(AP548,$AD$12:$AI$12,0)),2)</f>
        <v>31.34</v>
      </c>
      <c r="AV548" s="10">
        <f t="shared" ref="AV548" si="581">ROUND(INDEX($AD548:$AI548,MATCH(AQ548,$AD$12:$AI$12,0)),2)</f>
        <v>27.29</v>
      </c>
      <c r="AW548" s="10">
        <f t="shared" ref="AW548" si="582">ROUND(INDEX($AD548:$AI548,MATCH(AR548,$AD$12:$AI$12,0)),2)</f>
        <v>23.16</v>
      </c>
      <c r="AX548" s="10">
        <f t="shared" ref="AX548" si="583">ROUND(INDEX($AD548:$AI548,MATCH(AS548,$AD$12:$AI$12,0)),2)</f>
        <v>18.62</v>
      </c>
      <c r="AY548" s="10">
        <f t="shared" ref="AY548" si="584">ROUND(INDEX($AD548:$AI548,MATCH(AT548,$AD$12:$AI$12,0)),2)</f>
        <v>17.63</v>
      </c>
      <c r="AZ548" s="10">
        <f t="shared" ref="AZ548" si="585">IFERROR((F548/F547-1)*100,"")</f>
        <v>-0.64347328999537767</v>
      </c>
      <c r="BA548" s="10">
        <f t="shared" ref="BA548" si="586">IFERROR((G548/G547-1)*100,"")</f>
        <v>-0.67234424025101047</v>
      </c>
      <c r="BB548" s="10">
        <f t="shared" ref="BB548" si="587">IFERROR((H548/H547-1)*100,"")</f>
        <v>-1.6574002054945747</v>
      </c>
      <c r="BC548" s="10">
        <f t="shared" ref="BC548" si="588">IFERROR((Q548/Q547-1)*100,"")</f>
        <v>0.88603573027541405</v>
      </c>
      <c r="BD548" s="10"/>
      <c r="BE548" s="10">
        <f t="shared" ref="BE548" si="589">IFERROR((Z548/Z547-1)*100,"")</f>
        <v>-0.4283585614850538</v>
      </c>
      <c r="BF548" s="10">
        <f t="shared" ref="BF548" si="590">IFERROR(RANK(AZ548,$AZ548:$BE548),"")</f>
        <v>3</v>
      </c>
      <c r="BG548" s="10">
        <f t="shared" ref="BG548" si="591">IFERROR(RANK(BA548,$AZ548:$BE548),"")</f>
        <v>4</v>
      </c>
      <c r="BH548" s="10">
        <f t="shared" ref="BH548" si="592">IFERROR(RANK(BB548,$AZ548:$BE548),"")</f>
        <v>5</v>
      </c>
      <c r="BI548" s="10">
        <f t="shared" ref="BI548" si="593">IFERROR(RANK(BC548,$AZ548:$BE548),"")</f>
        <v>1</v>
      </c>
      <c r="BJ548" s="10" t="str">
        <f t="shared" ref="BJ548" si="594">IFERROR(RANK(BD548,$AZ548:$BE548),"")</f>
        <v/>
      </c>
      <c r="BK548" s="10">
        <f t="shared" ref="BK548" si="595">IFERROR(RANK(BE548,$AZ548:$BE548),"")</f>
        <v>2</v>
      </c>
      <c r="BL548" s="3" t="str">
        <f t="shared" si="395"/>
        <v>小型</v>
      </c>
      <c r="BM548" s="3" t="str">
        <f t="shared" si="395"/>
        <v>市場P</v>
      </c>
      <c r="BN548" s="3" t="str">
        <f t="shared" si="395"/>
        <v>割安</v>
      </c>
      <c r="BO548" s="3" t="str">
        <f t="shared" si="395"/>
        <v>成長</v>
      </c>
      <c r="BP548" s="3" t="str">
        <f t="shared" si="395"/>
        <v>コア</v>
      </c>
      <c r="BQ548" s="10">
        <f t="shared" ref="BQ548" si="596">ROUND(INDEX($AZ548:$BE548,MATCH(BL548,$BF$12:$BK$12,0)),2)</f>
        <v>0.89</v>
      </c>
      <c r="BR548" s="10">
        <f t="shared" ref="BR548" si="597">ROUND(INDEX($AZ548:$BE548,MATCH(BM548,$BF$12:$BK$12,0)),2)</f>
        <v>-0.43</v>
      </c>
      <c r="BS548" s="10">
        <f t="shared" ref="BS548" si="598">ROUND(INDEX($AZ548:$BE548,MATCH(BN548,$BF$12:$BK$12,0)),2)</f>
        <v>-0.64</v>
      </c>
      <c r="BT548" s="10">
        <f t="shared" ref="BT548" si="599">ROUND(INDEX($AZ548:$BE548,MATCH(BO548,$BF$12:$BK$12,0)),2)</f>
        <v>-0.67</v>
      </c>
      <c r="BU548" s="10">
        <f t="shared" ref="BU548" si="600">ROUND(INDEX($AZ548:$BE548,MATCH(BP548,$BF$12:$BK$12,0)),2)</f>
        <v>-1.66</v>
      </c>
    </row>
    <row r="549" spans="1:73" x14ac:dyDescent="0.2">
      <c r="A549" s="1">
        <v>202408</v>
      </c>
      <c r="B549" s="5">
        <v>1181.5899999999999</v>
      </c>
      <c r="C549" s="1">
        <v>2719.03</v>
      </c>
      <c r="D549" s="1">
        <v>454.64</v>
      </c>
      <c r="E549" s="1">
        <v>1148.51</v>
      </c>
      <c r="F549" s="5">
        <v>2568.02</v>
      </c>
      <c r="G549" s="5">
        <v>483.49</v>
      </c>
      <c r="H549" s="5">
        <v>986.05</v>
      </c>
      <c r="I549" s="1">
        <v>2538.73</v>
      </c>
      <c r="J549" s="5">
        <v>431.78</v>
      </c>
      <c r="K549" s="1">
        <v>1473.18</v>
      </c>
      <c r="L549" s="1">
        <v>2368.65</v>
      </c>
      <c r="M549" s="1">
        <v>640</v>
      </c>
      <c r="N549" s="1">
        <v>1442.9</v>
      </c>
      <c r="O549" s="1">
        <v>2598.2600000000002</v>
      </c>
      <c r="P549" s="1">
        <v>549.19000000000005</v>
      </c>
      <c r="Q549" s="5">
        <v>1362.11</v>
      </c>
      <c r="R549" s="1">
        <v>2825.28</v>
      </c>
      <c r="S549" s="1">
        <v>402.95</v>
      </c>
      <c r="T549" s="1">
        <v>438.81</v>
      </c>
      <c r="U549" s="1">
        <v>687.84</v>
      </c>
      <c r="V549" s="1">
        <v>148.4</v>
      </c>
      <c r="W549" s="1">
        <v>529.67999999999995</v>
      </c>
      <c r="X549" s="1">
        <v>768.18</v>
      </c>
      <c r="Y549" s="1">
        <v>155.56</v>
      </c>
      <c r="Z549" s="5">
        <v>3317.5</v>
      </c>
      <c r="AA549" s="1">
        <v>4461.4799999999996</v>
      </c>
      <c r="AB549" s="1">
        <v>2286.33</v>
      </c>
      <c r="AC549" s="56">
        <f t="shared" ref="AC549" si="601">DATE(LEFT(A549,4),RIGHT(A549,2),1)</f>
        <v>45505</v>
      </c>
      <c r="AD549" s="10">
        <f t="shared" ref="AD549" si="602">IFERROR((F549/F537-1)*100,"")</f>
        <v>22.915878903912891</v>
      </c>
      <c r="AE549" s="10">
        <f t="shared" ref="AE549" si="603">IFERROR((G549/G537-1)*100,"")</f>
        <v>17.86402086736063</v>
      </c>
      <c r="AF549" s="10">
        <f t="shared" ref="AF549" si="604">IFERROR((H549/H537-1)*100,"")</f>
        <v>23.545036522872209</v>
      </c>
      <c r="AG549" s="10">
        <f t="shared" ref="AG549" si="605">IFERROR((Q549/Q537-1)*100,"")</f>
        <v>13.699613519311505</v>
      </c>
      <c r="AH549" s="10"/>
      <c r="AI549" s="10">
        <f t="shared" ref="AI549" si="606">IFERROR((Z549/Z537-1)*100,"")</f>
        <v>19.329381465548256</v>
      </c>
      <c r="AJ549" s="10">
        <f t="shared" ref="AJ549" si="607">IFERROR(RANK(AD549,$AD549:$AI549),"")</f>
        <v>2</v>
      </c>
      <c r="AK549" s="10">
        <f t="shared" ref="AK549" si="608">IFERROR(RANK(AE549,$AD549:$AI549),"")</f>
        <v>4</v>
      </c>
      <c r="AL549" s="10">
        <f t="shared" ref="AL549" si="609">IFERROR(RANK(AF549,$AD549:$AI549),"")</f>
        <v>1</v>
      </c>
      <c r="AM549" s="10">
        <f t="shared" ref="AM549" si="610">IFERROR(RANK(AG549,$AD549:$AI549),"")</f>
        <v>5</v>
      </c>
      <c r="AN549" s="10" t="str">
        <f t="shared" ref="AN549" si="611">IFERROR(RANK(AH549,$AD549:$AI549),"")</f>
        <v/>
      </c>
      <c r="AO549" s="10">
        <f t="shared" ref="AO549" si="612">IFERROR(RANK(AI549,$AD549:$AI549),"")</f>
        <v>3</v>
      </c>
      <c r="AP549" s="11" t="str">
        <f t="shared" si="396"/>
        <v>コア</v>
      </c>
      <c r="AQ549" s="11" t="str">
        <f t="shared" si="396"/>
        <v>割安</v>
      </c>
      <c r="AR549" s="11" t="str">
        <f t="shared" si="396"/>
        <v>市場P</v>
      </c>
      <c r="AS549" s="11" t="str">
        <f t="shared" si="396"/>
        <v>成長</v>
      </c>
      <c r="AT549" s="11" t="str">
        <f t="shared" si="396"/>
        <v>小型</v>
      </c>
      <c r="AU549" s="10">
        <f t="shared" ref="AU549" si="613">ROUND(INDEX($AD549:$AI549,MATCH(AP549,$AD$12:$AI$12,0)),2)</f>
        <v>23.55</v>
      </c>
      <c r="AV549" s="10">
        <f t="shared" ref="AV549" si="614">ROUND(INDEX($AD549:$AI549,MATCH(AQ549,$AD$12:$AI$12,0)),2)</f>
        <v>22.92</v>
      </c>
      <c r="AW549" s="10">
        <f t="shared" ref="AW549" si="615">ROUND(INDEX($AD549:$AI549,MATCH(AR549,$AD$12:$AI$12,0)),2)</f>
        <v>19.329999999999998</v>
      </c>
      <c r="AX549" s="10">
        <f t="shared" ref="AX549" si="616">ROUND(INDEX($AD549:$AI549,MATCH(AS549,$AD$12:$AI$12,0)),2)</f>
        <v>17.86</v>
      </c>
      <c r="AY549" s="10">
        <f t="shared" ref="AY549" si="617">ROUND(INDEX($AD549:$AI549,MATCH(AT549,$AD$12:$AI$12,0)),2)</f>
        <v>13.7</v>
      </c>
      <c r="AZ549" s="10">
        <f t="shared" ref="AZ549" si="618">IFERROR((F549/F548-1)*100,"")</f>
        <v>-5.2873444519027206</v>
      </c>
      <c r="BA549" s="10">
        <f t="shared" ref="BA549" si="619">IFERROR((G549/G548-1)*100,"")</f>
        <v>-0.82663275352805599</v>
      </c>
      <c r="BB549" s="10">
        <f t="shared" ref="BB549" si="620">IFERROR((H549/H548-1)*100,"")</f>
        <v>-3.7182779529942644</v>
      </c>
      <c r="BC549" s="10">
        <f t="shared" ref="BC549" si="621">IFERROR((Q549/Q548-1)*100,"")</f>
        <v>-2.5037757052158383</v>
      </c>
      <c r="BD549" s="10"/>
      <c r="BE549" s="10">
        <f t="shared" ref="BE549" si="622">IFERROR((Z549/Z548-1)*100,"")</f>
        <v>-2.8459474972764576</v>
      </c>
      <c r="BF549" s="10">
        <f t="shared" ref="BF549" si="623">IFERROR(RANK(AZ549,$AZ549:$BE549),"")</f>
        <v>5</v>
      </c>
      <c r="BG549" s="10">
        <f t="shared" ref="BG549" si="624">IFERROR(RANK(BA549,$AZ549:$BE549),"")</f>
        <v>1</v>
      </c>
      <c r="BH549" s="10">
        <f t="shared" ref="BH549" si="625">IFERROR(RANK(BB549,$AZ549:$BE549),"")</f>
        <v>4</v>
      </c>
      <c r="BI549" s="10">
        <f t="shared" ref="BI549" si="626">IFERROR(RANK(BC549,$AZ549:$BE549),"")</f>
        <v>2</v>
      </c>
      <c r="BJ549" s="10" t="str">
        <f t="shared" ref="BJ549" si="627">IFERROR(RANK(BD549,$AZ549:$BE549),"")</f>
        <v/>
      </c>
      <c r="BK549" s="10">
        <f t="shared" ref="BK549" si="628">IFERROR(RANK(BE549,$AZ549:$BE549),"")</f>
        <v>3</v>
      </c>
      <c r="BL549" s="3" t="str">
        <f t="shared" si="395"/>
        <v>成長</v>
      </c>
      <c r="BM549" s="3" t="str">
        <f t="shared" si="395"/>
        <v>小型</v>
      </c>
      <c r="BN549" s="3" t="str">
        <f t="shared" si="395"/>
        <v>市場P</v>
      </c>
      <c r="BO549" s="3" t="str">
        <f t="shared" si="395"/>
        <v>コア</v>
      </c>
      <c r="BP549" s="3" t="str">
        <f t="shared" si="395"/>
        <v>割安</v>
      </c>
      <c r="BQ549" s="10">
        <f t="shared" ref="BQ549" si="629">ROUND(INDEX($AZ549:$BE549,MATCH(BL549,$BF$12:$BK$12,0)),2)</f>
        <v>-0.83</v>
      </c>
      <c r="BR549" s="10">
        <f t="shared" ref="BR549" si="630">ROUND(INDEX($AZ549:$BE549,MATCH(BM549,$BF$12:$BK$12,0)),2)</f>
        <v>-2.5</v>
      </c>
      <c r="BS549" s="10">
        <f t="shared" ref="BS549" si="631">ROUND(INDEX($AZ549:$BE549,MATCH(BN549,$BF$12:$BK$12,0)),2)</f>
        <v>-2.85</v>
      </c>
      <c r="BT549" s="10">
        <f t="shared" ref="BT549" si="632">ROUND(INDEX($AZ549:$BE549,MATCH(BO549,$BF$12:$BK$12,0)),2)</f>
        <v>-3.72</v>
      </c>
      <c r="BU549" s="10">
        <f t="shared" ref="BU549" si="633">ROUND(INDEX($AZ549:$BE549,MATCH(BP549,$BF$12:$BK$12,0)),2)</f>
        <v>-5.29</v>
      </c>
    </row>
    <row r="550" spans="1:73" x14ac:dyDescent="0.2">
      <c r="A550" s="1">
        <v>202409</v>
      </c>
      <c r="B550" s="5">
        <v>1164.27</v>
      </c>
      <c r="C550" s="1">
        <v>2678.45</v>
      </c>
      <c r="D550" s="1">
        <v>448.1</v>
      </c>
      <c r="E550" s="1">
        <v>1128.0999999999999</v>
      </c>
      <c r="F550" s="5">
        <v>2519.6</v>
      </c>
      <c r="G550" s="5">
        <v>475.34</v>
      </c>
      <c r="H550" s="5">
        <v>955.18</v>
      </c>
      <c r="I550" s="1">
        <v>2470.35</v>
      </c>
      <c r="J550" s="5">
        <v>417.1</v>
      </c>
      <c r="K550" s="1">
        <v>1475.39</v>
      </c>
      <c r="L550" s="1">
        <v>2342.7800000000002</v>
      </c>
      <c r="M550" s="1">
        <v>650.92999999999995</v>
      </c>
      <c r="N550" s="1">
        <v>1446.67</v>
      </c>
      <c r="O550" s="1">
        <v>2581.1</v>
      </c>
      <c r="P550" s="1">
        <v>557.46</v>
      </c>
      <c r="Q550" s="5">
        <v>1369.74</v>
      </c>
      <c r="R550" s="1">
        <v>2835.88</v>
      </c>
      <c r="S550" s="1">
        <v>406.44</v>
      </c>
      <c r="T550" s="1">
        <v>442.99</v>
      </c>
      <c r="U550" s="1">
        <v>692.65</v>
      </c>
      <c r="V550" s="1">
        <v>150.37</v>
      </c>
      <c r="W550" s="1">
        <v>528.66</v>
      </c>
      <c r="X550" s="1">
        <v>766.86</v>
      </c>
      <c r="Y550" s="1">
        <v>155.19999999999999</v>
      </c>
      <c r="Z550" s="5">
        <v>3268.36</v>
      </c>
      <c r="AA550" s="1">
        <v>4394.22</v>
      </c>
      <c r="AB550" s="1">
        <v>2253.0700000000002</v>
      </c>
      <c r="AC550" s="56">
        <f t="shared" ref="AC550" si="634">DATE(LEFT(A550,4),RIGHT(A550,2),1)</f>
        <v>45536</v>
      </c>
      <c r="AD550" s="10">
        <f t="shared" ref="AD550" si="635">IFERROR((F550/F538-1)*100,"")</f>
        <v>16.301934519001303</v>
      </c>
      <c r="AE550" s="10">
        <f t="shared" ref="AE550" si="636">IFERROR((G550/G538-1)*100,"")</f>
        <v>19.15672315251178</v>
      </c>
      <c r="AF550" s="10">
        <f t="shared" ref="AF550" si="637">IFERROR((H550/H538-1)*100,"")</f>
        <v>19.004784212100056</v>
      </c>
      <c r="AG550" s="10">
        <f t="shared" ref="AG550" si="638">IFERROR((Q550/Q538-1)*100,"")</f>
        <v>14.350831496694049</v>
      </c>
      <c r="AH550" s="10"/>
      <c r="AI550" s="10">
        <f t="shared" ref="AI550" si="639">IFERROR((Z550/Z538-1)*100,"")</f>
        <v>17.163997189520931</v>
      </c>
      <c r="AJ550" s="10">
        <f t="shared" ref="AJ550" si="640">IFERROR(RANK(AD550,$AD550:$AI550),"")</f>
        <v>4</v>
      </c>
      <c r="AK550" s="10">
        <f t="shared" ref="AK550" si="641">IFERROR(RANK(AE550,$AD550:$AI550),"")</f>
        <v>1</v>
      </c>
      <c r="AL550" s="10">
        <f t="shared" ref="AL550" si="642">IFERROR(RANK(AF550,$AD550:$AI550),"")</f>
        <v>2</v>
      </c>
      <c r="AM550" s="10">
        <f t="shared" ref="AM550" si="643">IFERROR(RANK(AG550,$AD550:$AI550),"")</f>
        <v>5</v>
      </c>
      <c r="AN550" s="10" t="str">
        <f t="shared" ref="AN550" si="644">IFERROR(RANK(AH550,$AD550:$AI550),"")</f>
        <v/>
      </c>
      <c r="AO550" s="10">
        <f t="shared" ref="AO550" si="645">IFERROR(RANK(AI550,$AD550:$AI550),"")</f>
        <v>3</v>
      </c>
      <c r="AP550" s="11" t="str">
        <f t="shared" si="396"/>
        <v>成長</v>
      </c>
      <c r="AQ550" s="11" t="str">
        <f t="shared" si="396"/>
        <v>コア</v>
      </c>
      <c r="AR550" s="11" t="str">
        <f t="shared" si="396"/>
        <v>市場P</v>
      </c>
      <c r="AS550" s="11" t="str">
        <f t="shared" si="396"/>
        <v>割安</v>
      </c>
      <c r="AT550" s="11" t="str">
        <f t="shared" si="396"/>
        <v>小型</v>
      </c>
      <c r="AU550" s="10">
        <f t="shared" ref="AU550" si="646">ROUND(INDEX($AD550:$AI550,MATCH(AP550,$AD$12:$AI$12,0)),2)</f>
        <v>19.16</v>
      </c>
      <c r="AV550" s="10">
        <f t="shared" ref="AV550" si="647">ROUND(INDEX($AD550:$AI550,MATCH(AQ550,$AD$12:$AI$12,0)),2)</f>
        <v>19</v>
      </c>
      <c r="AW550" s="10">
        <f t="shared" ref="AW550" si="648">ROUND(INDEX($AD550:$AI550,MATCH(AR550,$AD$12:$AI$12,0)),2)</f>
        <v>17.16</v>
      </c>
      <c r="AX550" s="10">
        <f t="shared" ref="AX550" si="649">ROUND(INDEX($AD550:$AI550,MATCH(AS550,$AD$12:$AI$12,0)),2)</f>
        <v>16.3</v>
      </c>
      <c r="AY550" s="10">
        <f t="shared" ref="AY550" si="650">ROUND(INDEX($AD550:$AI550,MATCH(AT550,$AD$12:$AI$12,0)),2)</f>
        <v>14.35</v>
      </c>
      <c r="AZ550" s="10">
        <f t="shared" ref="AZ550" si="651">IFERROR((F550/F549-1)*100,"")</f>
        <v>-1.8854993341173354</v>
      </c>
      <c r="BA550" s="10">
        <f t="shared" ref="BA550" si="652">IFERROR((G550/G549-1)*100,"")</f>
        <v>-1.6856605100415756</v>
      </c>
      <c r="BB550" s="10">
        <f t="shared" ref="BB550" si="653">IFERROR((H550/H549-1)*100,"")</f>
        <v>-3.130672886770447</v>
      </c>
      <c r="BC550" s="10">
        <f t="shared" ref="BC550" si="654">IFERROR((Q550/Q549-1)*100,"")</f>
        <v>0.56016033947332566</v>
      </c>
      <c r="BD550" s="10"/>
      <c r="BE550" s="10">
        <f t="shared" ref="BE550" si="655">IFERROR((Z550/Z549-1)*100,"")</f>
        <v>-1.4812358703843231</v>
      </c>
      <c r="BF550" s="10">
        <f t="shared" ref="BF550" si="656">IFERROR(RANK(AZ550,$AZ550:$BE550),"")</f>
        <v>4</v>
      </c>
      <c r="BG550" s="10">
        <f t="shared" ref="BG550" si="657">IFERROR(RANK(BA550,$AZ550:$BE550),"")</f>
        <v>3</v>
      </c>
      <c r="BH550" s="10">
        <f t="shared" ref="BH550" si="658">IFERROR(RANK(BB550,$AZ550:$BE550),"")</f>
        <v>5</v>
      </c>
      <c r="BI550" s="10">
        <f t="shared" ref="BI550" si="659">IFERROR(RANK(BC550,$AZ550:$BE550),"")</f>
        <v>1</v>
      </c>
      <c r="BJ550" s="10" t="str">
        <f t="shared" ref="BJ550" si="660">IFERROR(RANK(BD550,$AZ550:$BE550),"")</f>
        <v/>
      </c>
      <c r="BK550" s="10">
        <f t="shared" ref="BK550" si="661">IFERROR(RANK(BE550,$AZ550:$BE550),"")</f>
        <v>2</v>
      </c>
      <c r="BL550" s="3" t="str">
        <f t="shared" si="395"/>
        <v>小型</v>
      </c>
      <c r="BM550" s="3" t="str">
        <f t="shared" si="395"/>
        <v>市場P</v>
      </c>
      <c r="BN550" s="3" t="str">
        <f t="shared" si="395"/>
        <v>成長</v>
      </c>
      <c r="BO550" s="3" t="str">
        <f t="shared" si="395"/>
        <v>割安</v>
      </c>
      <c r="BP550" s="3" t="str">
        <f t="shared" si="395"/>
        <v>コア</v>
      </c>
      <c r="BQ550" s="10">
        <f t="shared" ref="BQ550" si="662">ROUND(INDEX($AZ550:$BE550,MATCH(BL550,$BF$12:$BK$12,0)),2)</f>
        <v>0.56000000000000005</v>
      </c>
      <c r="BR550" s="10">
        <f t="shared" ref="BR550" si="663">ROUND(INDEX($AZ550:$BE550,MATCH(BM550,$BF$12:$BK$12,0)),2)</f>
        <v>-1.48</v>
      </c>
      <c r="BS550" s="10">
        <f t="shared" ref="BS550" si="664">ROUND(INDEX($AZ550:$BE550,MATCH(BN550,$BF$12:$BK$12,0)),2)</f>
        <v>-1.69</v>
      </c>
      <c r="BT550" s="10">
        <f t="shared" ref="BT550" si="665">ROUND(INDEX($AZ550:$BE550,MATCH(BO550,$BF$12:$BK$12,0)),2)</f>
        <v>-1.89</v>
      </c>
      <c r="BU550" s="10">
        <f t="shared" ref="BU550" si="666">ROUND(INDEX($AZ550:$BE550,MATCH(BP550,$BF$12:$BK$12,0)),2)</f>
        <v>-3.13</v>
      </c>
    </row>
    <row r="551" spans="1:73" x14ac:dyDescent="0.2">
      <c r="A551" s="1">
        <v>202410</v>
      </c>
      <c r="B551" s="5">
        <v>1186.7</v>
      </c>
      <c r="C551" s="1">
        <v>2745.5</v>
      </c>
      <c r="D551" s="1">
        <v>454.39</v>
      </c>
      <c r="E551" s="1">
        <v>1151.98</v>
      </c>
      <c r="F551" s="5">
        <v>2590.98</v>
      </c>
      <c r="G551" s="5">
        <v>482.59</v>
      </c>
      <c r="H551" s="5">
        <v>989.46</v>
      </c>
      <c r="I551" s="1">
        <v>2583.37</v>
      </c>
      <c r="J551" s="5">
        <v>429.51</v>
      </c>
      <c r="K551" s="1">
        <v>1476.74</v>
      </c>
      <c r="L551" s="1">
        <v>2369.86</v>
      </c>
      <c r="M551" s="1">
        <v>643.12</v>
      </c>
      <c r="N551" s="1">
        <v>1450.44</v>
      </c>
      <c r="O551" s="1">
        <v>2609.5</v>
      </c>
      <c r="P551" s="1">
        <v>552.76</v>
      </c>
      <c r="Q551" s="5">
        <v>1379.54</v>
      </c>
      <c r="R551" s="1">
        <v>2863.4</v>
      </c>
      <c r="S551" s="1">
        <v>407.66</v>
      </c>
      <c r="T551" s="1">
        <v>447.88</v>
      </c>
      <c r="U551" s="1">
        <v>701.73</v>
      </c>
      <c r="V551" s="1">
        <v>151.58000000000001</v>
      </c>
      <c r="W551" s="1">
        <v>528.45000000000005</v>
      </c>
      <c r="X551" s="1">
        <v>769.85</v>
      </c>
      <c r="Y551" s="1">
        <v>153.75</v>
      </c>
      <c r="Z551" s="5">
        <v>3332.37</v>
      </c>
      <c r="AA551" s="1">
        <v>4506.33</v>
      </c>
      <c r="AB551" s="1">
        <v>2285.2800000000002</v>
      </c>
      <c r="AC551" s="56">
        <f t="shared" ref="AC551" si="667">DATE(LEFT(A551,4),RIGHT(A551,2),1)</f>
        <v>45566</v>
      </c>
      <c r="AD551" s="10">
        <f t="shared" ref="AD551" si="668">IFERROR((F551/F539-1)*100,"")</f>
        <v>24.202694993983954</v>
      </c>
      <c r="AE551" s="10">
        <f t="shared" ref="AE551" si="669">IFERROR((G551/G539-1)*100,"")</f>
        <v>23.960340088875178</v>
      </c>
      <c r="AF551" s="10">
        <f t="shared" ref="AF551" si="670">IFERROR((H551/H539-1)*100,"")</f>
        <v>26.922188870930498</v>
      </c>
      <c r="AG551" s="10">
        <f t="shared" ref="AG551" si="671">IFERROR((Q551/Q539-1)*100,"")</f>
        <v>18.322011801838876</v>
      </c>
      <c r="AH551" s="10"/>
      <c r="AI551" s="10">
        <f t="shared" ref="AI551" si="672">IFERROR((Z551/Z539-1)*100,"")</f>
        <v>23.185689571042012</v>
      </c>
      <c r="AJ551" s="10">
        <f t="shared" ref="AJ551" si="673">IFERROR(RANK(AD551,$AD551:$AI551),"")</f>
        <v>2</v>
      </c>
      <c r="AK551" s="10">
        <f t="shared" ref="AK551" si="674">IFERROR(RANK(AE551,$AD551:$AI551),"")</f>
        <v>3</v>
      </c>
      <c r="AL551" s="10">
        <f t="shared" ref="AL551" si="675">IFERROR(RANK(AF551,$AD551:$AI551),"")</f>
        <v>1</v>
      </c>
      <c r="AM551" s="10">
        <f t="shared" ref="AM551" si="676">IFERROR(RANK(AG551,$AD551:$AI551),"")</f>
        <v>5</v>
      </c>
      <c r="AN551" s="10" t="str">
        <f t="shared" ref="AN551" si="677">IFERROR(RANK(AH551,$AD551:$AI551),"")</f>
        <v/>
      </c>
      <c r="AO551" s="10">
        <f t="shared" ref="AO551" si="678">IFERROR(RANK(AI551,$AD551:$AI551),"")</f>
        <v>4</v>
      </c>
      <c r="AP551" s="11" t="str">
        <f t="shared" si="396"/>
        <v>コア</v>
      </c>
      <c r="AQ551" s="11" t="str">
        <f t="shared" si="396"/>
        <v>割安</v>
      </c>
      <c r="AR551" s="11" t="str">
        <f t="shared" si="396"/>
        <v>成長</v>
      </c>
      <c r="AS551" s="11" t="str">
        <f t="shared" si="396"/>
        <v>市場P</v>
      </c>
      <c r="AT551" s="11" t="str">
        <f t="shared" si="396"/>
        <v>小型</v>
      </c>
      <c r="AU551" s="10">
        <f t="shared" ref="AU551" si="679">ROUND(INDEX($AD551:$AI551,MATCH(AP551,$AD$12:$AI$12,0)),2)</f>
        <v>26.92</v>
      </c>
      <c r="AV551" s="10">
        <f t="shared" ref="AV551" si="680">ROUND(INDEX($AD551:$AI551,MATCH(AQ551,$AD$12:$AI$12,0)),2)</f>
        <v>24.2</v>
      </c>
      <c r="AW551" s="10">
        <f t="shared" ref="AW551" si="681">ROUND(INDEX($AD551:$AI551,MATCH(AR551,$AD$12:$AI$12,0)),2)</f>
        <v>23.96</v>
      </c>
      <c r="AX551" s="10">
        <f t="shared" ref="AX551" si="682">ROUND(INDEX($AD551:$AI551,MATCH(AS551,$AD$12:$AI$12,0)),2)</f>
        <v>23.19</v>
      </c>
      <c r="AY551" s="10">
        <f t="shared" ref="AY551" si="683">ROUND(INDEX($AD551:$AI551,MATCH(AT551,$AD$12:$AI$12,0)),2)</f>
        <v>18.32</v>
      </c>
      <c r="AZ551" s="10">
        <f t="shared" ref="AZ551" si="684">IFERROR((F551/F550-1)*100,"")</f>
        <v>2.8329893633910253</v>
      </c>
      <c r="BA551" s="10">
        <f t="shared" ref="BA551" si="685">IFERROR((G551/G550-1)*100,"")</f>
        <v>1.5252240501535841</v>
      </c>
      <c r="BB551" s="10">
        <f t="shared" ref="BB551" si="686">IFERROR((H551/H550-1)*100,"")</f>
        <v>3.5888523629054259</v>
      </c>
      <c r="BC551" s="10">
        <f t="shared" ref="BC551" si="687">IFERROR((Q551/Q550-1)*100,"")</f>
        <v>0.71546424868953462</v>
      </c>
      <c r="BD551" s="10"/>
      <c r="BE551" s="10">
        <f t="shared" ref="BE551" si="688">IFERROR((Z551/Z550-1)*100,"")</f>
        <v>1.9584745866428444</v>
      </c>
      <c r="BF551" s="10">
        <f t="shared" ref="BF551" si="689">IFERROR(RANK(AZ551,$AZ551:$BE551),"")</f>
        <v>2</v>
      </c>
      <c r="BG551" s="10">
        <f t="shared" ref="BG551" si="690">IFERROR(RANK(BA551,$AZ551:$BE551),"")</f>
        <v>4</v>
      </c>
      <c r="BH551" s="10">
        <f t="shared" ref="BH551" si="691">IFERROR(RANK(BB551,$AZ551:$BE551),"")</f>
        <v>1</v>
      </c>
      <c r="BI551" s="10">
        <f t="shared" ref="BI551" si="692">IFERROR(RANK(BC551,$AZ551:$BE551),"")</f>
        <v>5</v>
      </c>
      <c r="BJ551" s="10" t="str">
        <f t="shared" ref="BJ551" si="693">IFERROR(RANK(BD551,$AZ551:$BE551),"")</f>
        <v/>
      </c>
      <c r="BK551" s="10">
        <f t="shared" ref="BK551" si="694">IFERROR(RANK(BE551,$AZ551:$BE551),"")</f>
        <v>3</v>
      </c>
      <c r="BL551" s="3" t="str">
        <f t="shared" si="395"/>
        <v>コア</v>
      </c>
      <c r="BM551" s="3" t="str">
        <f t="shared" si="395"/>
        <v>割安</v>
      </c>
      <c r="BN551" s="3" t="str">
        <f t="shared" si="395"/>
        <v>市場P</v>
      </c>
      <c r="BO551" s="3" t="str">
        <f t="shared" si="395"/>
        <v>成長</v>
      </c>
      <c r="BP551" s="3" t="str">
        <f t="shared" si="395"/>
        <v>小型</v>
      </c>
      <c r="BQ551" s="10">
        <f t="shared" ref="BQ551" si="695">ROUND(INDEX($AZ551:$BE551,MATCH(BL551,$BF$12:$BK$12,0)),2)</f>
        <v>3.59</v>
      </c>
      <c r="BR551" s="10">
        <f t="shared" ref="BR551" si="696">ROUND(INDEX($AZ551:$BE551,MATCH(BM551,$BF$12:$BK$12,0)),2)</f>
        <v>2.83</v>
      </c>
      <c r="BS551" s="10">
        <f t="shared" ref="BS551" si="697">ROUND(INDEX($AZ551:$BE551,MATCH(BN551,$BF$12:$BK$12,0)),2)</f>
        <v>1.96</v>
      </c>
      <c r="BT551" s="10">
        <f t="shared" ref="BT551" si="698">ROUND(INDEX($AZ551:$BE551,MATCH(BO551,$BF$12:$BK$12,0)),2)</f>
        <v>1.53</v>
      </c>
      <c r="BU551" s="10">
        <f t="shared" ref="BU551" si="699">ROUND(INDEX($AZ551:$BE551,MATCH(BP551,$BF$12:$BK$12,0)),2)</f>
        <v>0.72</v>
      </c>
    </row>
    <row r="552" spans="1:73" x14ac:dyDescent="0.2">
      <c r="A552" s="1">
        <v>202411</v>
      </c>
      <c r="B552" s="5">
        <v>1180.76</v>
      </c>
      <c r="C552" s="1">
        <v>2762.02</v>
      </c>
      <c r="D552" s="1">
        <v>447.81</v>
      </c>
      <c r="E552" s="1">
        <v>1144.1400000000001</v>
      </c>
      <c r="F552" s="5">
        <v>2604.4</v>
      </c>
      <c r="G552" s="5">
        <v>474.74</v>
      </c>
      <c r="H552" s="5">
        <v>987.01</v>
      </c>
      <c r="I552" s="1">
        <v>2617.4499999999998</v>
      </c>
      <c r="J552" s="5">
        <v>424.54</v>
      </c>
      <c r="K552" s="1">
        <v>1458.32</v>
      </c>
      <c r="L552" s="1">
        <v>2365.64</v>
      </c>
      <c r="M552" s="1">
        <v>626.83000000000004</v>
      </c>
      <c r="N552" s="1">
        <v>1439.77</v>
      </c>
      <c r="O552" s="1">
        <v>2613.16</v>
      </c>
      <c r="P552" s="1">
        <v>542.58000000000004</v>
      </c>
      <c r="Q552" s="5">
        <v>1385.89</v>
      </c>
      <c r="R552" s="1">
        <v>2886.69</v>
      </c>
      <c r="S552" s="1">
        <v>407.49</v>
      </c>
      <c r="T552" s="1">
        <v>450.24</v>
      </c>
      <c r="U552" s="1">
        <v>706.75</v>
      </c>
      <c r="V552" s="1">
        <v>152.21</v>
      </c>
      <c r="W552" s="1">
        <v>530.03</v>
      </c>
      <c r="X552" s="1">
        <v>777.54</v>
      </c>
      <c r="Y552" s="1">
        <v>151.94</v>
      </c>
      <c r="Z552" s="5">
        <v>3315.59</v>
      </c>
      <c r="AA552" s="1">
        <v>4534.3900000000003</v>
      </c>
      <c r="AB552" s="1">
        <v>2252.0300000000002</v>
      </c>
      <c r="AC552" s="56">
        <f t="shared" ref="AC552" si="700">DATE(LEFT(A552,4),RIGHT(A552,2),1)</f>
        <v>45597</v>
      </c>
      <c r="AD552" s="10">
        <f t="shared" ref="AD552" si="701">IFERROR((F552/F540-1)*100,"")</f>
        <v>20.216208231976118</v>
      </c>
      <c r="AE552" s="10">
        <f t="shared" ref="AE552" si="702">IFERROR((G552/G540-1)*100,"")</f>
        <v>13.50084873407129</v>
      </c>
      <c r="AF552" s="10">
        <f t="shared" ref="AF552" si="703">IFERROR((H552/H540-1)*100,"")</f>
        <v>19.524570708905522</v>
      </c>
      <c r="AG552" s="10">
        <f t="shared" ref="AG552" si="704">IFERROR((Q552/Q540-1)*100,"")</f>
        <v>13.734581832207681</v>
      </c>
      <c r="AH552" s="10"/>
      <c r="AI552" s="10">
        <f t="shared" ref="AI552" si="705">IFERROR((Z552/Z540-1)*100,"")</f>
        <v>16.167335283709683</v>
      </c>
      <c r="AJ552" s="10">
        <f t="shared" ref="AJ552" si="706">IFERROR(RANK(AD552,$AD552:$AI552),"")</f>
        <v>1</v>
      </c>
      <c r="AK552" s="10">
        <f t="shared" ref="AK552" si="707">IFERROR(RANK(AE552,$AD552:$AI552),"")</f>
        <v>5</v>
      </c>
      <c r="AL552" s="10">
        <f t="shared" ref="AL552" si="708">IFERROR(RANK(AF552,$AD552:$AI552),"")</f>
        <v>2</v>
      </c>
      <c r="AM552" s="10">
        <f t="shared" ref="AM552" si="709">IFERROR(RANK(AG552,$AD552:$AI552),"")</f>
        <v>4</v>
      </c>
      <c r="AN552" s="10" t="str">
        <f t="shared" ref="AN552" si="710">IFERROR(RANK(AH552,$AD552:$AI552),"")</f>
        <v/>
      </c>
      <c r="AO552" s="10">
        <f t="shared" ref="AO552" si="711">IFERROR(RANK(AI552,$AD552:$AI552),"")</f>
        <v>3</v>
      </c>
      <c r="AP552" s="11" t="str">
        <f t="shared" si="396"/>
        <v>割安</v>
      </c>
      <c r="AQ552" s="11" t="str">
        <f t="shared" si="396"/>
        <v>コア</v>
      </c>
      <c r="AR552" s="11" t="str">
        <f t="shared" si="396"/>
        <v>市場P</v>
      </c>
      <c r="AS552" s="11" t="str">
        <f t="shared" si="396"/>
        <v>小型</v>
      </c>
      <c r="AT552" s="11" t="str">
        <f t="shared" si="396"/>
        <v>成長</v>
      </c>
      <c r="AU552" s="10">
        <f t="shared" ref="AU552" si="712">ROUND(INDEX($AD552:$AI552,MATCH(AP552,$AD$12:$AI$12,0)),2)</f>
        <v>20.22</v>
      </c>
      <c r="AV552" s="10">
        <f t="shared" ref="AV552" si="713">ROUND(INDEX($AD552:$AI552,MATCH(AQ552,$AD$12:$AI$12,0)),2)</f>
        <v>19.52</v>
      </c>
      <c r="AW552" s="10">
        <f t="shared" ref="AW552" si="714">ROUND(INDEX($AD552:$AI552,MATCH(AR552,$AD$12:$AI$12,0)),2)</f>
        <v>16.170000000000002</v>
      </c>
      <c r="AX552" s="10">
        <f t="shared" ref="AX552" si="715">ROUND(INDEX($AD552:$AI552,MATCH(AS552,$AD$12:$AI$12,0)),2)</f>
        <v>13.73</v>
      </c>
      <c r="AY552" s="10">
        <f t="shared" ref="AY552" si="716">ROUND(INDEX($AD552:$AI552,MATCH(AT552,$AD$12:$AI$12,0)),2)</f>
        <v>13.5</v>
      </c>
      <c r="AZ552" s="10">
        <f t="shared" ref="AZ552" si="717">IFERROR((F552/F551-1)*100,"")</f>
        <v>0.51795073678686521</v>
      </c>
      <c r="BA552" s="10">
        <f t="shared" ref="BA552" si="718">IFERROR((G552/G551-1)*100,"")</f>
        <v>-1.6266395905426889</v>
      </c>
      <c r="BB552" s="10">
        <f t="shared" ref="BB552" si="719">IFERROR((H552/H551-1)*100,"")</f>
        <v>-0.24760980736968641</v>
      </c>
      <c r="BC552" s="10">
        <f t="shared" ref="BC552" si="720">IFERROR((Q552/Q551-1)*100,"")</f>
        <v>0.4602983603230193</v>
      </c>
      <c r="BD552" s="10"/>
      <c r="BE552" s="10">
        <f t="shared" ref="BE552" si="721">IFERROR((Z552/Z551-1)*100,"")</f>
        <v>-0.50354552465662339</v>
      </c>
      <c r="BF552" s="10">
        <f t="shared" ref="BF552" si="722">IFERROR(RANK(AZ552,$AZ552:$BE552),"")</f>
        <v>1</v>
      </c>
      <c r="BG552" s="10">
        <f t="shared" ref="BG552" si="723">IFERROR(RANK(BA552,$AZ552:$BE552),"")</f>
        <v>5</v>
      </c>
      <c r="BH552" s="10">
        <f t="shared" ref="BH552" si="724">IFERROR(RANK(BB552,$AZ552:$BE552),"")</f>
        <v>3</v>
      </c>
      <c r="BI552" s="10">
        <f t="shared" ref="BI552" si="725">IFERROR(RANK(BC552,$AZ552:$BE552),"")</f>
        <v>2</v>
      </c>
      <c r="BJ552" s="10" t="str">
        <f t="shared" ref="BJ552" si="726">IFERROR(RANK(BD552,$AZ552:$BE552),"")</f>
        <v/>
      </c>
      <c r="BK552" s="10">
        <f t="shared" ref="BK552" si="727">IFERROR(RANK(BE552,$AZ552:$BE552),"")</f>
        <v>4</v>
      </c>
      <c r="BL552" s="3" t="str">
        <f t="shared" si="395"/>
        <v>割安</v>
      </c>
      <c r="BM552" s="3" t="str">
        <f t="shared" si="395"/>
        <v>小型</v>
      </c>
      <c r="BN552" s="3" t="str">
        <f t="shared" si="395"/>
        <v>コア</v>
      </c>
      <c r="BO552" s="3" t="str">
        <f t="shared" si="395"/>
        <v>市場P</v>
      </c>
      <c r="BP552" s="3" t="str">
        <f t="shared" si="395"/>
        <v>成長</v>
      </c>
      <c r="BQ552" s="10">
        <f t="shared" ref="BQ552" si="728">ROUND(INDEX($AZ552:$BE552,MATCH(BL552,$BF$12:$BK$12,0)),2)</f>
        <v>0.52</v>
      </c>
      <c r="BR552" s="10">
        <f t="shared" ref="BR552" si="729">ROUND(INDEX($AZ552:$BE552,MATCH(BM552,$BF$12:$BK$12,0)),2)</f>
        <v>0.46</v>
      </c>
      <c r="BS552" s="10">
        <f t="shared" ref="BS552" si="730">ROUND(INDEX($AZ552:$BE552,MATCH(BN552,$BF$12:$BK$12,0)),2)</f>
        <v>-0.25</v>
      </c>
      <c r="BT552" s="10">
        <f t="shared" ref="BT552" si="731">ROUND(INDEX($AZ552:$BE552,MATCH(BO552,$BF$12:$BK$12,0)),2)</f>
        <v>-0.5</v>
      </c>
      <c r="BU552" s="10">
        <f t="shared" ref="BU552" si="732">ROUND(INDEX($AZ552:$BE552,MATCH(BP552,$BF$12:$BK$12,0)),2)</f>
        <v>-1.63</v>
      </c>
    </row>
    <row r="553" spans="1:73" x14ac:dyDescent="0.2">
      <c r="A553" s="1">
        <v>202412</v>
      </c>
      <c r="B553" s="5">
        <v>1226.67</v>
      </c>
      <c r="C553" s="1">
        <v>2888.06</v>
      </c>
      <c r="D553" s="1">
        <v>462.08</v>
      </c>
      <c r="E553" s="1">
        <v>1189.8800000000001</v>
      </c>
      <c r="F553" s="5">
        <v>2725.82</v>
      </c>
      <c r="G553" s="5">
        <v>490.75</v>
      </c>
      <c r="H553" s="5">
        <v>1031.6099999999999</v>
      </c>
      <c r="I553" s="1">
        <v>2773.11</v>
      </c>
      <c r="J553" s="5">
        <v>439.41</v>
      </c>
      <c r="K553" s="1">
        <v>1504.27</v>
      </c>
      <c r="L553" s="1">
        <v>2441.5500000000002</v>
      </c>
      <c r="M553" s="1">
        <v>646.04999999999995</v>
      </c>
      <c r="N553" s="1">
        <v>1485.8</v>
      </c>
      <c r="O553" s="1">
        <v>2705.51</v>
      </c>
      <c r="P553" s="1">
        <v>557.04</v>
      </c>
      <c r="Q553" s="5">
        <v>1431.51</v>
      </c>
      <c r="R553" s="1">
        <v>3006.75</v>
      </c>
      <c r="S553" s="1">
        <v>414.54</v>
      </c>
      <c r="T553" s="1">
        <v>465.11</v>
      </c>
      <c r="U553" s="1">
        <v>735.51</v>
      </c>
      <c r="V553" s="1">
        <v>155.27000000000001</v>
      </c>
      <c r="W553" s="1">
        <v>547.35</v>
      </c>
      <c r="X553" s="1">
        <v>811.3</v>
      </c>
      <c r="Y553" s="1">
        <v>153.47999999999999</v>
      </c>
      <c r="Z553" s="5">
        <v>3444.63</v>
      </c>
      <c r="AA553" s="1">
        <v>4741.09</v>
      </c>
      <c r="AB553" s="1">
        <v>2324.29</v>
      </c>
      <c r="AC553" s="56">
        <f t="shared" ref="AC553" si="733">DATE(LEFT(A553,4),RIGHT(A553,2),1)</f>
        <v>45627</v>
      </c>
      <c r="AD553" s="10">
        <f t="shared" ref="AD553" si="734">IFERROR((F553/F541-1)*100,"")</f>
        <v>28.0761929821264</v>
      </c>
      <c r="AE553" s="10">
        <f t="shared" ref="AE553" si="735">IFERROR((G553/G541-1)*100,"")</f>
        <v>16.15934482105661</v>
      </c>
      <c r="AF553" s="10">
        <f t="shared" ref="AF553" si="736">IFERROR((H553/H541-1)*100,"")</f>
        <v>25.033027500696893</v>
      </c>
      <c r="AG553" s="10">
        <f t="shared" ref="AG553" si="737">IFERROR((Q553/Q541-1)*100,"")</f>
        <v>16.359276569802894</v>
      </c>
      <c r="AH553" s="10"/>
      <c r="AI553" s="10">
        <f t="shared" ref="AI553" si="738">IFERROR((Z553/Z541-1)*100,"")</f>
        <v>20.809528318760997</v>
      </c>
      <c r="AJ553" s="10">
        <f t="shared" ref="AJ553" si="739">IFERROR(RANK(AD553,$AD553:$AI553),"")</f>
        <v>1</v>
      </c>
      <c r="AK553" s="10">
        <f t="shared" ref="AK553" si="740">IFERROR(RANK(AE553,$AD553:$AI553),"")</f>
        <v>5</v>
      </c>
      <c r="AL553" s="10">
        <f t="shared" ref="AL553" si="741">IFERROR(RANK(AF553,$AD553:$AI553),"")</f>
        <v>2</v>
      </c>
      <c r="AM553" s="10">
        <f t="shared" ref="AM553" si="742">IFERROR(RANK(AG553,$AD553:$AI553),"")</f>
        <v>4</v>
      </c>
      <c r="AN553" s="10" t="str">
        <f t="shared" ref="AN553" si="743">IFERROR(RANK(AH553,$AD553:$AI553),"")</f>
        <v/>
      </c>
      <c r="AO553" s="10">
        <f t="shared" ref="AO553" si="744">IFERROR(RANK(AI553,$AD553:$AI553),"")</f>
        <v>3</v>
      </c>
      <c r="AP553" s="11" t="str">
        <f t="shared" si="396"/>
        <v>割安</v>
      </c>
      <c r="AQ553" s="11" t="str">
        <f t="shared" si="396"/>
        <v>コア</v>
      </c>
      <c r="AR553" s="11" t="str">
        <f t="shared" si="396"/>
        <v>市場P</v>
      </c>
      <c r="AS553" s="11" t="str">
        <f t="shared" si="396"/>
        <v>小型</v>
      </c>
      <c r="AT553" s="11" t="str">
        <f t="shared" si="396"/>
        <v>成長</v>
      </c>
      <c r="AU553" s="10">
        <f t="shared" ref="AU553" si="745">ROUND(INDEX($AD553:$AI553,MATCH(AP553,$AD$12:$AI$12,0)),2)</f>
        <v>28.08</v>
      </c>
      <c r="AV553" s="10">
        <f t="shared" ref="AV553" si="746">ROUND(INDEX($AD553:$AI553,MATCH(AQ553,$AD$12:$AI$12,0)),2)</f>
        <v>25.03</v>
      </c>
      <c r="AW553" s="10">
        <f t="shared" ref="AW553" si="747">ROUND(INDEX($AD553:$AI553,MATCH(AR553,$AD$12:$AI$12,0)),2)</f>
        <v>20.81</v>
      </c>
      <c r="AX553" s="10">
        <f t="shared" ref="AX553" si="748">ROUND(INDEX($AD553:$AI553,MATCH(AS553,$AD$12:$AI$12,0)),2)</f>
        <v>16.36</v>
      </c>
      <c r="AY553" s="10">
        <f t="shared" ref="AY553" si="749">ROUND(INDEX($AD553:$AI553,MATCH(AT553,$AD$12:$AI$12,0)),2)</f>
        <v>16.16</v>
      </c>
      <c r="AZ553" s="10">
        <f t="shared" ref="AZ553" si="750">IFERROR((F553/F552-1)*100,"")</f>
        <v>4.6621102749193621</v>
      </c>
      <c r="BA553" s="10">
        <f t="shared" ref="BA553" si="751">IFERROR((G553/G552-1)*100,"")</f>
        <v>3.3723722458608885</v>
      </c>
      <c r="BB553" s="10">
        <f t="shared" ref="BB553" si="752">IFERROR((H553/H552-1)*100,"")</f>
        <v>4.5186978855330739</v>
      </c>
      <c r="BC553" s="10">
        <f t="shared" ref="BC553" si="753">IFERROR((Q553/Q552-1)*100,"")</f>
        <v>3.2917475412911568</v>
      </c>
      <c r="BD553" s="10"/>
      <c r="BE553" s="10">
        <f t="shared" ref="BE553" si="754">IFERROR((Z553/Z552-1)*100,"")</f>
        <v>3.8919166724474374</v>
      </c>
      <c r="BF553" s="10">
        <f t="shared" ref="BF553" si="755">IFERROR(RANK(AZ553,$AZ553:$BE553),"")</f>
        <v>1</v>
      </c>
      <c r="BG553" s="10">
        <f t="shared" ref="BG553" si="756">IFERROR(RANK(BA553,$AZ553:$BE553),"")</f>
        <v>4</v>
      </c>
      <c r="BH553" s="10">
        <f t="shared" ref="BH553" si="757">IFERROR(RANK(BB553,$AZ553:$BE553),"")</f>
        <v>2</v>
      </c>
      <c r="BI553" s="10">
        <f t="shared" ref="BI553" si="758">IFERROR(RANK(BC553,$AZ553:$BE553),"")</f>
        <v>5</v>
      </c>
      <c r="BJ553" s="10" t="str">
        <f t="shared" ref="BJ553" si="759">IFERROR(RANK(BD553,$AZ553:$BE553),"")</f>
        <v/>
      </c>
      <c r="BK553" s="10">
        <f t="shared" ref="BK553" si="760">IFERROR(RANK(BE553,$AZ553:$BE553),"")</f>
        <v>3</v>
      </c>
      <c r="BL553" s="3" t="str">
        <f t="shared" si="395"/>
        <v>割安</v>
      </c>
      <c r="BM553" s="3" t="str">
        <f t="shared" si="395"/>
        <v>コア</v>
      </c>
      <c r="BN553" s="3" t="str">
        <f t="shared" si="395"/>
        <v>市場P</v>
      </c>
      <c r="BO553" s="3" t="str">
        <f t="shared" si="395"/>
        <v>成長</v>
      </c>
      <c r="BP553" s="3" t="str">
        <f t="shared" si="395"/>
        <v>小型</v>
      </c>
      <c r="BQ553" s="10">
        <f t="shared" ref="BQ553" si="761">ROUND(INDEX($AZ553:$BE553,MATCH(BL553,$BF$12:$BK$12,0)),2)</f>
        <v>4.66</v>
      </c>
      <c r="BR553" s="10">
        <f t="shared" ref="BR553" si="762">ROUND(INDEX($AZ553:$BE553,MATCH(BM553,$BF$12:$BK$12,0)),2)</f>
        <v>4.5199999999999996</v>
      </c>
      <c r="BS553" s="10">
        <f t="shared" ref="BS553" si="763">ROUND(INDEX($AZ553:$BE553,MATCH(BN553,$BF$12:$BK$12,0)),2)</f>
        <v>3.89</v>
      </c>
      <c r="BT553" s="10">
        <f t="shared" ref="BT553" si="764">ROUND(INDEX($AZ553:$BE553,MATCH(BO553,$BF$12:$BK$12,0)),2)</f>
        <v>3.37</v>
      </c>
      <c r="BU553" s="10">
        <f t="shared" ref="BU553" si="765">ROUND(INDEX($AZ553:$BE553,MATCH(BP553,$BF$12:$BK$12,0)),2)</f>
        <v>3.29</v>
      </c>
    </row>
    <row r="554" spans="1:73" x14ac:dyDescent="0.2">
      <c r="A554" s="1">
        <v>202501</v>
      </c>
      <c r="B554" s="5">
        <v>1229.23</v>
      </c>
      <c r="C554" s="1">
        <v>2897.28</v>
      </c>
      <c r="D554" s="1">
        <v>462.52</v>
      </c>
      <c r="E554" s="1">
        <v>1193.21</v>
      </c>
      <c r="F554" s="5">
        <v>2735.66</v>
      </c>
      <c r="G554" s="5">
        <v>491.75</v>
      </c>
      <c r="H554" s="5">
        <v>1032.27</v>
      </c>
      <c r="I554" s="1">
        <v>2777.61</v>
      </c>
      <c r="J554" s="5">
        <v>439.38</v>
      </c>
      <c r="K554" s="1">
        <v>1513.84</v>
      </c>
      <c r="L554" s="1">
        <v>2456</v>
      </c>
      <c r="M554" s="1">
        <v>650.58000000000004</v>
      </c>
      <c r="N554" s="1">
        <v>1491.32</v>
      </c>
      <c r="O554" s="1">
        <v>2717.38</v>
      </c>
      <c r="P554" s="1">
        <v>558.51</v>
      </c>
      <c r="Q554" s="5">
        <v>1428.99</v>
      </c>
      <c r="R554" s="1">
        <v>3011.18</v>
      </c>
      <c r="S554" s="1">
        <v>411.32</v>
      </c>
      <c r="T554" s="1">
        <v>464.5</v>
      </c>
      <c r="U554" s="1">
        <v>737.73</v>
      </c>
      <c r="V554" s="1">
        <v>153.9</v>
      </c>
      <c r="W554" s="1">
        <v>545.85</v>
      </c>
      <c r="X554" s="1">
        <v>809.95</v>
      </c>
      <c r="Y554" s="1">
        <v>152.69999999999999</v>
      </c>
      <c r="Z554" s="5">
        <v>3452.19</v>
      </c>
      <c r="AA554" s="1">
        <v>4756.4399999999996</v>
      </c>
      <c r="AB554" s="1">
        <v>2326.87</v>
      </c>
      <c r="AC554" s="56">
        <f t="shared" ref="AC554" si="766">DATE(LEFT(A554,4),RIGHT(A554,2),1)</f>
        <v>45658</v>
      </c>
      <c r="AD554" s="10">
        <f t="shared" ref="AD554" si="767">IFERROR((F554/F542-1)*100,"")</f>
        <v>16.956029157136431</v>
      </c>
      <c r="AE554" s="10">
        <f t="shared" ref="AE554" si="768">IFERROR((G554/G542-1)*100,"")</f>
        <v>8.7774017298205997</v>
      </c>
      <c r="AF554" s="10">
        <f t="shared" ref="AF554" si="769">IFERROR((H554/H542-1)*100,"")</f>
        <v>14.348538892704422</v>
      </c>
      <c r="AG554" s="10">
        <f t="shared" ref="AG554" si="770">IFERROR((Q554/Q542-1)*100,"")</f>
        <v>11.503078255577147</v>
      </c>
      <c r="AH554" s="10"/>
      <c r="AI554" s="10">
        <f t="shared" ref="AI554" si="771">IFERROR((Z554/Z542-1)*100,"")</f>
        <v>12.380366420563305</v>
      </c>
      <c r="AJ554" s="10">
        <f t="shared" ref="AJ554" si="772">IFERROR(RANK(AD554,$AD554:$AI554),"")</f>
        <v>1</v>
      </c>
      <c r="AK554" s="10">
        <f t="shared" ref="AK554" si="773">IFERROR(RANK(AE554,$AD554:$AI554),"")</f>
        <v>5</v>
      </c>
      <c r="AL554" s="10">
        <f t="shared" ref="AL554" si="774">IFERROR(RANK(AF554,$AD554:$AI554),"")</f>
        <v>2</v>
      </c>
      <c r="AM554" s="10">
        <f t="shared" ref="AM554" si="775">IFERROR(RANK(AG554,$AD554:$AI554),"")</f>
        <v>4</v>
      </c>
      <c r="AN554" s="10" t="str">
        <f t="shared" ref="AN554" si="776">IFERROR(RANK(AH554,$AD554:$AI554),"")</f>
        <v/>
      </c>
      <c r="AO554" s="10">
        <f t="shared" ref="AO554" si="777">IFERROR(RANK(AI554,$AD554:$AI554),"")</f>
        <v>3</v>
      </c>
      <c r="AP554" s="11" t="str">
        <f t="shared" si="396"/>
        <v>割安</v>
      </c>
      <c r="AQ554" s="11" t="str">
        <f t="shared" si="396"/>
        <v>コア</v>
      </c>
      <c r="AR554" s="11" t="str">
        <f t="shared" si="396"/>
        <v>市場P</v>
      </c>
      <c r="AS554" s="11" t="str">
        <f t="shared" si="396"/>
        <v>小型</v>
      </c>
      <c r="AT554" s="11" t="str">
        <f t="shared" si="396"/>
        <v>成長</v>
      </c>
      <c r="AU554" s="10">
        <f t="shared" ref="AU554" si="778">ROUND(INDEX($AD554:$AI554,MATCH(AP554,$AD$12:$AI$12,0)),2)</f>
        <v>16.96</v>
      </c>
      <c r="AV554" s="10">
        <f t="shared" ref="AV554" si="779">ROUND(INDEX($AD554:$AI554,MATCH(AQ554,$AD$12:$AI$12,0)),2)</f>
        <v>14.35</v>
      </c>
      <c r="AW554" s="10">
        <f t="shared" ref="AW554" si="780">ROUND(INDEX($AD554:$AI554,MATCH(AR554,$AD$12:$AI$12,0)),2)</f>
        <v>12.38</v>
      </c>
      <c r="AX554" s="10">
        <f t="shared" ref="AX554" si="781">ROUND(INDEX($AD554:$AI554,MATCH(AS554,$AD$12:$AI$12,0)),2)</f>
        <v>11.5</v>
      </c>
      <c r="AY554" s="10">
        <f t="shared" ref="AY554" si="782">ROUND(INDEX($AD554:$AI554,MATCH(AT554,$AD$12:$AI$12,0)),2)</f>
        <v>8.7799999999999994</v>
      </c>
      <c r="AZ554" s="10">
        <f t="shared" ref="AZ554" si="783">IFERROR((F554/F553-1)*100,"")</f>
        <v>0.36099228855903664</v>
      </c>
      <c r="BA554" s="10">
        <f t="shared" ref="BA554" si="784">IFERROR((G554/G553-1)*100,"")</f>
        <v>0.20376974019358229</v>
      </c>
      <c r="BB554" s="10">
        <f t="shared" ref="BB554" si="785">IFERROR((H554/H553-1)*100,"")</f>
        <v>6.3977665978431908E-2</v>
      </c>
      <c r="BC554" s="10">
        <f t="shared" ref="BC554" si="786">IFERROR((Q554/Q553-1)*100,"")</f>
        <v>-0.17603789006014336</v>
      </c>
      <c r="BD554" s="10"/>
      <c r="BE554" s="10">
        <f t="shared" ref="BE554" si="787">IFERROR((Z554/Z553-1)*100,"")</f>
        <v>0.21947204779613205</v>
      </c>
      <c r="BF554" s="10">
        <f t="shared" ref="BF554" si="788">IFERROR(RANK(AZ554,$AZ554:$BE554),"")</f>
        <v>1</v>
      </c>
      <c r="BG554" s="10">
        <f t="shared" ref="BG554" si="789">IFERROR(RANK(BA554,$AZ554:$BE554),"")</f>
        <v>3</v>
      </c>
      <c r="BH554" s="10">
        <f t="shared" ref="BH554" si="790">IFERROR(RANK(BB554,$AZ554:$BE554),"")</f>
        <v>4</v>
      </c>
      <c r="BI554" s="10">
        <f t="shared" ref="BI554" si="791">IFERROR(RANK(BC554,$AZ554:$BE554),"")</f>
        <v>5</v>
      </c>
      <c r="BJ554" s="10" t="str">
        <f t="shared" ref="BJ554" si="792">IFERROR(RANK(BD554,$AZ554:$BE554),"")</f>
        <v/>
      </c>
      <c r="BK554" s="10">
        <f t="shared" ref="BK554" si="793">IFERROR(RANK(BE554,$AZ554:$BE554),"")</f>
        <v>2</v>
      </c>
      <c r="BL554" s="3" t="str">
        <f t="shared" si="395"/>
        <v>割安</v>
      </c>
      <c r="BM554" s="3" t="str">
        <f t="shared" si="395"/>
        <v>市場P</v>
      </c>
      <c r="BN554" s="3" t="str">
        <f t="shared" si="395"/>
        <v>成長</v>
      </c>
      <c r="BO554" s="3" t="str">
        <f t="shared" si="395"/>
        <v>コア</v>
      </c>
      <c r="BP554" s="3" t="str">
        <f t="shared" si="395"/>
        <v>小型</v>
      </c>
      <c r="BQ554" s="10">
        <f t="shared" ref="BQ554" si="794">ROUND(INDEX($AZ554:$BE554,MATCH(BL554,$BF$12:$BK$12,0)),2)</f>
        <v>0.36</v>
      </c>
      <c r="BR554" s="10">
        <f t="shared" ref="BR554" si="795">ROUND(INDEX($AZ554:$BE554,MATCH(BM554,$BF$12:$BK$12,0)),2)</f>
        <v>0.22</v>
      </c>
      <c r="BS554" s="10">
        <f t="shared" ref="BS554" si="796">ROUND(INDEX($AZ554:$BE554,MATCH(BN554,$BF$12:$BK$12,0)),2)</f>
        <v>0.2</v>
      </c>
      <c r="BT554" s="10">
        <f t="shared" ref="BT554" si="797">ROUND(INDEX($AZ554:$BE554,MATCH(BO554,$BF$12:$BK$12,0)),2)</f>
        <v>0.06</v>
      </c>
      <c r="BU554" s="10">
        <f t="shared" ref="BU554" si="798">ROUND(INDEX($AZ554:$BE554,MATCH(BP554,$BF$12:$BK$12,0)),2)</f>
        <v>-0.18</v>
      </c>
    </row>
    <row r="555" spans="1:73" x14ac:dyDescent="0.2">
      <c r="A555" s="1">
        <v>202502</v>
      </c>
      <c r="B555" s="5">
        <v>1182.48</v>
      </c>
      <c r="C555" s="1">
        <v>2818.42</v>
      </c>
      <c r="D555" s="1">
        <v>439.65</v>
      </c>
      <c r="E555" s="1">
        <v>1145.96</v>
      </c>
      <c r="F555" s="5">
        <v>2657.35</v>
      </c>
      <c r="G555" s="5">
        <v>467.14</v>
      </c>
      <c r="H555" s="5">
        <v>971.23</v>
      </c>
      <c r="I555" s="1">
        <v>2631.5</v>
      </c>
      <c r="J555" s="5">
        <v>411.31</v>
      </c>
      <c r="K555" s="1">
        <v>1502.46</v>
      </c>
      <c r="L555" s="1">
        <v>2453.9299999999998</v>
      </c>
      <c r="M555" s="1">
        <v>639.26</v>
      </c>
      <c r="N555" s="1">
        <v>1469.54</v>
      </c>
      <c r="O555" s="1">
        <v>2695.91</v>
      </c>
      <c r="P555" s="1">
        <v>544.38</v>
      </c>
      <c r="Q555" s="5">
        <v>1386.96</v>
      </c>
      <c r="R555" s="1">
        <v>2946.76</v>
      </c>
      <c r="S555" s="1">
        <v>393.02</v>
      </c>
      <c r="T555" s="1">
        <v>449.22</v>
      </c>
      <c r="U555" s="1">
        <v>718.79</v>
      </c>
      <c r="V555" s="1">
        <v>146.88999999999999</v>
      </c>
      <c r="W555" s="1">
        <v>533.97</v>
      </c>
      <c r="X555" s="1">
        <v>799.69</v>
      </c>
      <c r="Y555" s="1">
        <v>146.33000000000001</v>
      </c>
      <c r="Z555" s="5">
        <v>3320.06</v>
      </c>
      <c r="AA555" s="1">
        <v>4625.83</v>
      </c>
      <c r="AB555" s="1">
        <v>2211.6</v>
      </c>
      <c r="AC555" s="56">
        <f t="shared" ref="AC555" si="799">DATE(LEFT(A555,4),RIGHT(A555,2),1)</f>
        <v>45689</v>
      </c>
      <c r="AD555" s="10">
        <f t="shared" ref="AD555" si="800">IFERROR((F555/F543-1)*100,"")</f>
        <v>6.98641608490147</v>
      </c>
      <c r="AE555" s="10">
        <f t="shared" ref="AE555" si="801">IFERROR((G555/G543-1)*100,"")</f>
        <v>-0.94781705222536372</v>
      </c>
      <c r="AF555" s="10">
        <f t="shared" ref="AF555" si="802">IFERROR((H555/H543-1)*100,"")</f>
        <v>0.38552971576226724</v>
      </c>
      <c r="AG555" s="10">
        <f t="shared" ref="AG555" si="803">IFERROR((Q555/Q543-1)*100,"")</f>
        <v>4.8004050081983829</v>
      </c>
      <c r="AH555" s="10"/>
      <c r="AI555" s="10">
        <f t="shared" ref="AI555" si="804">IFERROR((Z555/Z543-1)*100,"")</f>
        <v>3.0050881111938432</v>
      </c>
      <c r="AJ555" s="10">
        <f t="shared" ref="AJ555" si="805">IFERROR(RANK(AD555,$AD555:$AI555),"")</f>
        <v>1</v>
      </c>
      <c r="AK555" s="10">
        <f t="shared" ref="AK555" si="806">IFERROR(RANK(AE555,$AD555:$AI555),"")</f>
        <v>5</v>
      </c>
      <c r="AL555" s="10">
        <f t="shared" ref="AL555" si="807">IFERROR(RANK(AF555,$AD555:$AI555),"")</f>
        <v>4</v>
      </c>
      <c r="AM555" s="10">
        <f t="shared" ref="AM555" si="808">IFERROR(RANK(AG555,$AD555:$AI555),"")</f>
        <v>2</v>
      </c>
      <c r="AN555" s="10" t="str">
        <f t="shared" ref="AN555" si="809">IFERROR(RANK(AH555,$AD555:$AI555),"")</f>
        <v/>
      </c>
      <c r="AO555" s="10">
        <f t="shared" ref="AO555" si="810">IFERROR(RANK(AI555,$AD555:$AI555),"")</f>
        <v>3</v>
      </c>
      <c r="AP555" s="11" t="str">
        <f t="shared" si="396"/>
        <v>割安</v>
      </c>
      <c r="AQ555" s="11" t="str">
        <f t="shared" si="396"/>
        <v>小型</v>
      </c>
      <c r="AR555" s="11" t="str">
        <f t="shared" si="396"/>
        <v>市場P</v>
      </c>
      <c r="AS555" s="11" t="str">
        <f t="shared" si="396"/>
        <v>コア</v>
      </c>
      <c r="AT555" s="11" t="str">
        <f t="shared" si="396"/>
        <v>成長</v>
      </c>
      <c r="AU555" s="10">
        <f t="shared" ref="AU555" si="811">ROUND(INDEX($AD555:$AI555,MATCH(AP555,$AD$12:$AI$12,0)),2)</f>
        <v>6.99</v>
      </c>
      <c r="AV555" s="10">
        <f t="shared" ref="AV555" si="812">ROUND(INDEX($AD555:$AI555,MATCH(AQ555,$AD$12:$AI$12,0)),2)</f>
        <v>4.8</v>
      </c>
      <c r="AW555" s="10">
        <f t="shared" ref="AW555" si="813">ROUND(INDEX($AD555:$AI555,MATCH(AR555,$AD$12:$AI$12,0)),2)</f>
        <v>3.01</v>
      </c>
      <c r="AX555" s="10">
        <f t="shared" ref="AX555" si="814">ROUND(INDEX($AD555:$AI555,MATCH(AS555,$AD$12:$AI$12,0)),2)</f>
        <v>0.39</v>
      </c>
      <c r="AY555" s="10">
        <f t="shared" ref="AY555" si="815">ROUND(INDEX($AD555:$AI555,MATCH(AT555,$AD$12:$AI$12,0)),2)</f>
        <v>-0.95</v>
      </c>
      <c r="AZ555" s="10">
        <f t="shared" ref="AZ555" si="816">IFERROR((F555/F554-1)*100,"")</f>
        <v>-2.8625633302384101</v>
      </c>
      <c r="BA555" s="10">
        <f t="shared" ref="BA555" si="817">IFERROR((G555/G554-1)*100,"")</f>
        <v>-5.0045754956786981</v>
      </c>
      <c r="BB555" s="10">
        <f t="shared" ref="BB555" si="818">IFERROR((H555/H554-1)*100,"")</f>
        <v>-5.9131816288374157</v>
      </c>
      <c r="BC555" s="10">
        <f t="shared" ref="BC555" si="819">IFERROR((Q555/Q554-1)*100,"")</f>
        <v>-2.9412382172023577</v>
      </c>
      <c r="BD555" s="10"/>
      <c r="BE555" s="10">
        <f t="shared" ref="BE555" si="820">IFERROR((Z555/Z554-1)*100,"")</f>
        <v>-3.8274254893270632</v>
      </c>
      <c r="BF555" s="10">
        <f t="shared" ref="BF555" si="821">IFERROR(RANK(AZ555,$AZ555:$BE555),"")</f>
        <v>1</v>
      </c>
      <c r="BG555" s="10">
        <f t="shared" ref="BG555" si="822">IFERROR(RANK(BA555,$AZ555:$BE555),"")</f>
        <v>4</v>
      </c>
      <c r="BH555" s="10">
        <f t="shared" ref="BH555" si="823">IFERROR(RANK(BB555,$AZ555:$BE555),"")</f>
        <v>5</v>
      </c>
      <c r="BI555" s="10">
        <f t="shared" ref="BI555" si="824">IFERROR(RANK(BC555,$AZ555:$BE555),"")</f>
        <v>2</v>
      </c>
      <c r="BJ555" s="10" t="str">
        <f t="shared" ref="BJ555" si="825">IFERROR(RANK(BD555,$AZ555:$BE555),"")</f>
        <v/>
      </c>
      <c r="BK555" s="10">
        <f t="shared" ref="BK555" si="826">IFERROR(RANK(BE555,$AZ555:$BE555),"")</f>
        <v>3</v>
      </c>
      <c r="BL555" s="3" t="str">
        <f t="shared" si="395"/>
        <v>割安</v>
      </c>
      <c r="BM555" s="3" t="str">
        <f t="shared" si="395"/>
        <v>小型</v>
      </c>
      <c r="BN555" s="3" t="str">
        <f t="shared" si="395"/>
        <v>市場P</v>
      </c>
      <c r="BO555" s="3" t="str">
        <f t="shared" si="395"/>
        <v>成長</v>
      </c>
      <c r="BP555" s="3" t="str">
        <f t="shared" si="395"/>
        <v>コア</v>
      </c>
      <c r="BQ555" s="10">
        <f t="shared" ref="BQ555" si="827">ROUND(INDEX($AZ555:$BE555,MATCH(BL555,$BF$12:$BK$12,0)),2)</f>
        <v>-2.86</v>
      </c>
      <c r="BR555" s="10">
        <f t="shared" ref="BR555" si="828">ROUND(INDEX($AZ555:$BE555,MATCH(BM555,$BF$12:$BK$12,0)),2)</f>
        <v>-2.94</v>
      </c>
      <c r="BS555" s="10">
        <f t="shared" ref="BS555" si="829">ROUND(INDEX($AZ555:$BE555,MATCH(BN555,$BF$12:$BK$12,0)),2)</f>
        <v>-3.83</v>
      </c>
      <c r="BT555" s="10">
        <f t="shared" ref="BT555" si="830">ROUND(INDEX($AZ555:$BE555,MATCH(BO555,$BF$12:$BK$12,0)),2)</f>
        <v>-5</v>
      </c>
      <c r="BU555" s="10">
        <f t="shared" ref="BU555" si="831">ROUND(INDEX($AZ555:$BE555,MATCH(BP555,$BF$12:$BK$12,0)),2)</f>
        <v>-5.91</v>
      </c>
    </row>
    <row r="556" spans="1:73" x14ac:dyDescent="0.2">
      <c r="A556" s="1">
        <v>202503</v>
      </c>
      <c r="B556" s="5">
        <v>1183.27</v>
      </c>
      <c r="C556" s="1">
        <v>2860.92</v>
      </c>
      <c r="D556" s="1">
        <v>433.12</v>
      </c>
      <c r="E556" s="1">
        <v>1142.46</v>
      </c>
      <c r="F556" s="5">
        <v>2689.79</v>
      </c>
      <c r="G556" s="5">
        <v>458.77</v>
      </c>
      <c r="H556" s="5">
        <v>965.88</v>
      </c>
      <c r="I556" s="1">
        <v>2681.73</v>
      </c>
      <c r="J556" s="5">
        <v>401.6</v>
      </c>
      <c r="K556" s="1">
        <v>1503.6</v>
      </c>
      <c r="L556" s="1">
        <v>2465.38</v>
      </c>
      <c r="M556" s="1">
        <v>635.97</v>
      </c>
      <c r="N556" s="1">
        <v>1480.16</v>
      </c>
      <c r="O556" s="1">
        <v>2728.7</v>
      </c>
      <c r="P556" s="1">
        <v>543.94000000000005</v>
      </c>
      <c r="Q556" s="5">
        <v>1416.3</v>
      </c>
      <c r="R556" s="1">
        <v>3025.91</v>
      </c>
      <c r="S556" s="1">
        <v>397.01</v>
      </c>
      <c r="T556" s="1">
        <v>458.62</v>
      </c>
      <c r="U556" s="1">
        <v>737.63</v>
      </c>
      <c r="V556" s="1">
        <v>148.57</v>
      </c>
      <c r="W556" s="1">
        <v>545.52</v>
      </c>
      <c r="X556" s="1">
        <v>822.21</v>
      </c>
      <c r="Y556" s="1">
        <v>147.35</v>
      </c>
      <c r="Z556" s="5">
        <v>3321.53</v>
      </c>
      <c r="AA556" s="1">
        <v>4694.84</v>
      </c>
      <c r="AB556" s="1">
        <v>2178.48</v>
      </c>
      <c r="AC556" s="56">
        <f t="shared" ref="AC556" si="832">DATE(LEFT(A556,4),RIGHT(A556,2),1)</f>
        <v>45717</v>
      </c>
      <c r="AD556" s="10">
        <f t="shared" ref="AD556" si="833">IFERROR((F556/F544-1)*100,"")</f>
        <v>1.4054612423704205</v>
      </c>
      <c r="AE556" s="10">
        <f t="shared" ref="AE556" si="834">IFERROR((G556/G544-1)*100,"")</f>
        <v>-5.0598071271884537</v>
      </c>
      <c r="AF556" s="10">
        <f t="shared" ref="AF556" si="835">IFERROR((H556/H544-1)*100,"")</f>
        <v>-4.0214637054702624</v>
      </c>
      <c r="AG556" s="10">
        <f t="shared" ref="AG556" si="836">IFERROR((Q556/Q544-1)*100,"")</f>
        <v>2.9093339921235861</v>
      </c>
      <c r="AH556" s="10"/>
      <c r="AI556" s="10">
        <f t="shared" ref="AI556" si="837">IFERROR((Z556/Z544-1)*100,"")</f>
        <v>-1.2604305083637191</v>
      </c>
      <c r="AJ556" s="10">
        <f t="shared" ref="AJ556" si="838">IFERROR(RANK(AD556,$AD556:$AI556),"")</f>
        <v>2</v>
      </c>
      <c r="AK556" s="10">
        <f t="shared" ref="AK556" si="839">IFERROR(RANK(AE556,$AD556:$AI556),"")</f>
        <v>5</v>
      </c>
      <c r="AL556" s="10">
        <f t="shared" ref="AL556" si="840">IFERROR(RANK(AF556,$AD556:$AI556),"")</f>
        <v>4</v>
      </c>
      <c r="AM556" s="10">
        <f t="shared" ref="AM556" si="841">IFERROR(RANK(AG556,$AD556:$AI556),"")</f>
        <v>1</v>
      </c>
      <c r="AN556" s="10" t="str">
        <f t="shared" ref="AN556" si="842">IFERROR(RANK(AH556,$AD556:$AI556),"")</f>
        <v/>
      </c>
      <c r="AO556" s="10">
        <f t="shared" ref="AO556" si="843">IFERROR(RANK(AI556,$AD556:$AI556),"")</f>
        <v>3</v>
      </c>
      <c r="AP556" s="11" t="str">
        <f t="shared" si="396"/>
        <v>小型</v>
      </c>
      <c r="AQ556" s="11" t="str">
        <f t="shared" si="396"/>
        <v>割安</v>
      </c>
      <c r="AR556" s="11" t="str">
        <f t="shared" si="396"/>
        <v>市場P</v>
      </c>
      <c r="AS556" s="11" t="str">
        <f t="shared" si="396"/>
        <v>コア</v>
      </c>
      <c r="AT556" s="11" t="str">
        <f t="shared" si="396"/>
        <v>成長</v>
      </c>
      <c r="AU556" s="10">
        <f t="shared" ref="AU556" si="844">ROUND(INDEX($AD556:$AI556,MATCH(AP556,$AD$12:$AI$12,0)),2)</f>
        <v>2.91</v>
      </c>
      <c r="AV556" s="10">
        <f t="shared" ref="AV556" si="845">ROUND(INDEX($AD556:$AI556,MATCH(AQ556,$AD$12:$AI$12,0)),2)</f>
        <v>1.41</v>
      </c>
      <c r="AW556" s="10">
        <f t="shared" ref="AW556" si="846">ROUND(INDEX($AD556:$AI556,MATCH(AR556,$AD$12:$AI$12,0)),2)</f>
        <v>-1.26</v>
      </c>
      <c r="AX556" s="10">
        <f t="shared" ref="AX556" si="847">ROUND(INDEX($AD556:$AI556,MATCH(AS556,$AD$12:$AI$12,0)),2)</f>
        <v>-4.0199999999999996</v>
      </c>
      <c r="AY556" s="10">
        <f t="shared" ref="AY556" si="848">ROUND(INDEX($AD556:$AI556,MATCH(AT556,$AD$12:$AI$12,0)),2)</f>
        <v>-5.0599999999999996</v>
      </c>
      <c r="AZ556" s="10">
        <f t="shared" ref="AZ556" si="849">IFERROR((F556/F555-1)*100,"")</f>
        <v>1.2207650478860632</v>
      </c>
      <c r="BA556" s="10">
        <f t="shared" ref="BA556" si="850">IFERROR((G556/G555-1)*100,"")</f>
        <v>-1.791754078006591</v>
      </c>
      <c r="BB556" s="10">
        <f t="shared" ref="BB556" si="851">IFERROR((H556/H555-1)*100,"")</f>
        <v>-0.55084789390772437</v>
      </c>
      <c r="BC556" s="10">
        <f t="shared" ref="BC556" si="852">IFERROR((Q556/Q555-1)*100,"")</f>
        <v>2.1154178923689093</v>
      </c>
      <c r="BD556" s="10"/>
      <c r="BE556" s="10">
        <f t="shared" ref="BE556" si="853">IFERROR((Z556/Z555-1)*100,"")</f>
        <v>4.4276308259494357E-2</v>
      </c>
      <c r="BF556" s="10">
        <f t="shared" ref="BF556" si="854">IFERROR(RANK(AZ556,$AZ556:$BE556),"")</f>
        <v>2</v>
      </c>
      <c r="BG556" s="10">
        <f t="shared" ref="BG556" si="855">IFERROR(RANK(BA556,$AZ556:$BE556),"")</f>
        <v>5</v>
      </c>
      <c r="BH556" s="10">
        <f t="shared" ref="BH556" si="856">IFERROR(RANK(BB556,$AZ556:$BE556),"")</f>
        <v>4</v>
      </c>
      <c r="BI556" s="10">
        <f t="shared" ref="BI556" si="857">IFERROR(RANK(BC556,$AZ556:$BE556),"")</f>
        <v>1</v>
      </c>
      <c r="BJ556" s="10" t="str">
        <f t="shared" ref="BJ556" si="858">IFERROR(RANK(BD556,$AZ556:$BE556),"")</f>
        <v/>
      </c>
      <c r="BK556" s="10">
        <f t="shared" ref="BK556" si="859">IFERROR(RANK(BE556,$AZ556:$BE556),"")</f>
        <v>3</v>
      </c>
      <c r="BL556" s="3" t="str">
        <f t="shared" si="395"/>
        <v>小型</v>
      </c>
      <c r="BM556" s="3" t="str">
        <f t="shared" si="395"/>
        <v>割安</v>
      </c>
      <c r="BN556" s="3" t="str">
        <f t="shared" si="395"/>
        <v>市場P</v>
      </c>
      <c r="BO556" s="3" t="str">
        <f t="shared" si="395"/>
        <v>コア</v>
      </c>
      <c r="BP556" s="3" t="str">
        <f t="shared" si="395"/>
        <v>成長</v>
      </c>
      <c r="BQ556" s="10">
        <f t="shared" ref="BQ556" si="860">ROUND(INDEX($AZ556:$BE556,MATCH(BL556,$BF$12:$BK$12,0)),2)</f>
        <v>2.12</v>
      </c>
      <c r="BR556" s="10">
        <f t="shared" ref="BR556" si="861">ROUND(INDEX($AZ556:$BE556,MATCH(BM556,$BF$12:$BK$12,0)),2)</f>
        <v>1.22</v>
      </c>
      <c r="BS556" s="10">
        <f t="shared" ref="BS556" si="862">ROUND(INDEX($AZ556:$BE556,MATCH(BN556,$BF$12:$BK$12,0)),2)</f>
        <v>0.04</v>
      </c>
      <c r="BT556" s="10">
        <f t="shared" ref="BT556" si="863">ROUND(INDEX($AZ556:$BE556,MATCH(BO556,$BF$12:$BK$12,0)),2)</f>
        <v>-0.55000000000000004</v>
      </c>
      <c r="BU556" s="10">
        <f t="shared" ref="BU556" si="864">ROUND(INDEX($AZ556:$BE556,MATCH(BP556,$BF$12:$BK$12,0)),2)</f>
        <v>-1.79</v>
      </c>
    </row>
  </sheetData>
  <phoneticPr fontId="1"/>
  <conditionalFormatting sqref="AP13:AT556">
    <cfRule type="containsText" dxfId="29" priority="12" operator="containsText" text="小型">
      <formula>NOT(ISERROR(SEARCH("小型",AP13)))</formula>
    </cfRule>
    <cfRule type="containsText" dxfId="28" priority="14" operator="containsText" text="市場">
      <formula>NOT(ISERROR(SEARCH("市場",AP13)))</formula>
    </cfRule>
    <cfRule type="containsText" dxfId="27" priority="15" operator="containsText" text="コア">
      <formula>NOT(ISERROR(SEARCH("コア",AP13)))</formula>
    </cfRule>
    <cfRule type="containsText" dxfId="26" priority="17" operator="containsText" text="割安">
      <formula>NOT(ISERROR(SEARCH("割安",AP13)))</formula>
    </cfRule>
    <cfRule type="containsText" dxfId="25" priority="19" operator="containsText" text="成長">
      <formula>NOT(ISERROR(SEARCH("成長",AP13)))</formula>
    </cfRule>
  </conditionalFormatting>
  <conditionalFormatting sqref="BL13:BP556">
    <cfRule type="containsText" dxfId="24" priority="11" operator="containsText" text="小型">
      <formula>NOT(ISERROR(SEARCH("小型",BL13)))</formula>
    </cfRule>
    <cfRule type="containsText" dxfId="23" priority="13" operator="containsText" text="市場">
      <formula>NOT(ISERROR(SEARCH("市場",BL13)))</formula>
    </cfRule>
    <cfRule type="containsText" dxfId="22" priority="16" operator="containsText" text="コア">
      <formula>NOT(ISERROR(SEARCH("コア",BL13)))</formula>
    </cfRule>
    <cfRule type="containsText" dxfId="21" priority="18" operator="containsText" text="割安">
      <formula>NOT(ISERROR(SEARCH("割安",BL13)))</formula>
    </cfRule>
    <cfRule type="containsText" dxfId="20" priority="20" operator="containsText" text="成長">
      <formula>NOT(ISERROR(SEARCH("成長",BL13)))</formula>
    </cfRule>
  </conditionalFormatting>
  <hyperlinks>
    <hyperlink ref="A1" r:id="rId1" display="http://qr.nomura.co.jp/QR/FRCNRI/frnri_download_jn.html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29"/>
  <sheetViews>
    <sheetView showGridLines="0" zoomScaleNormal="100" workbookViewId="0">
      <pane ySplit="10" topLeftCell="A11" activePane="bottomLeft" state="frozen"/>
      <selection pane="bottomLeft" activeCell="C13" sqref="C13"/>
    </sheetView>
  </sheetViews>
  <sheetFormatPr defaultColWidth="8.69921875" defaultRowHeight="13.5" x14ac:dyDescent="0.2"/>
  <cols>
    <col min="1" max="1" width="3.69921875" style="42" customWidth="1"/>
    <col min="2" max="2" width="10.3984375" style="42" customWidth="1"/>
    <col min="3" max="38" width="10.59765625" style="43" customWidth="1"/>
    <col min="39" max="46" width="10.59765625" style="42" customWidth="1"/>
    <col min="47" max="16384" width="8.69921875" style="42"/>
  </cols>
  <sheetData>
    <row r="1" spans="1:46" x14ac:dyDescent="0.2">
      <c r="A1" s="39" t="s">
        <v>61</v>
      </c>
      <c r="B1" s="40"/>
      <c r="C1" s="40"/>
      <c r="D1" s="40"/>
      <c r="E1" s="41"/>
      <c r="F1" s="40"/>
      <c r="G1" s="40"/>
      <c r="H1" s="42"/>
      <c r="I1" s="42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46" x14ac:dyDescent="0.2">
      <c r="A2" s="39"/>
      <c r="B2" s="40"/>
      <c r="C2" s="40"/>
      <c r="D2" s="40"/>
      <c r="E2" s="41"/>
      <c r="F2" s="40"/>
      <c r="G2" s="40"/>
      <c r="H2" s="42"/>
      <c r="I2" s="42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3" spans="1:46" x14ac:dyDescent="0.2">
      <c r="B3" s="39" t="s">
        <v>65</v>
      </c>
    </row>
    <row r="4" spans="1:46" x14ac:dyDescent="0.2">
      <c r="B4" s="46" t="s">
        <v>4</v>
      </c>
      <c r="C4" s="42" t="s">
        <v>6</v>
      </c>
      <c r="E4" s="42"/>
      <c r="G4" s="57"/>
      <c r="H4" s="40"/>
      <c r="I4" s="45"/>
      <c r="K4" s="40"/>
      <c r="L4" s="42"/>
      <c r="M4" s="40"/>
      <c r="N4" s="40"/>
      <c r="O4" s="40"/>
      <c r="P4" s="40"/>
      <c r="Q4" s="42"/>
      <c r="R4" s="40"/>
      <c r="S4" s="40"/>
      <c r="T4" s="40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6" x14ac:dyDescent="0.2">
      <c r="B5" s="44" t="s">
        <v>2</v>
      </c>
      <c r="C5" s="42" t="s">
        <v>5</v>
      </c>
      <c r="E5" s="42"/>
      <c r="G5" s="57"/>
      <c r="H5" s="40"/>
      <c r="I5" s="45"/>
      <c r="K5" s="40"/>
      <c r="L5" s="42"/>
      <c r="M5" s="40"/>
      <c r="N5" s="40"/>
      <c r="O5" s="40"/>
      <c r="P5" s="40"/>
      <c r="Q5" s="42"/>
      <c r="R5" s="40"/>
      <c r="S5" s="40"/>
      <c r="T5" s="40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1:46" x14ac:dyDescent="0.2">
      <c r="B6" s="47" t="s">
        <v>3</v>
      </c>
      <c r="C6" s="42" t="s">
        <v>7</v>
      </c>
      <c r="E6" s="42"/>
      <c r="G6" s="57"/>
      <c r="H6" s="40"/>
      <c r="I6" s="45"/>
      <c r="K6" s="40"/>
      <c r="L6" s="42"/>
      <c r="M6" s="40"/>
      <c r="N6" s="40"/>
      <c r="O6" s="40"/>
      <c r="P6" s="40"/>
      <c r="Q6" s="42"/>
      <c r="R6" s="40"/>
      <c r="S6" s="40"/>
      <c r="T6" s="40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1:46" x14ac:dyDescent="0.2">
      <c r="B7" s="48" t="s">
        <v>1</v>
      </c>
      <c r="C7" s="42" t="s">
        <v>8</v>
      </c>
      <c r="E7" s="42"/>
      <c r="G7" s="57"/>
      <c r="H7" s="40"/>
      <c r="I7" s="45"/>
      <c r="K7" s="40"/>
      <c r="L7" s="42"/>
      <c r="M7" s="40"/>
      <c r="N7" s="40"/>
      <c r="O7" s="40"/>
      <c r="P7" s="40"/>
      <c r="Q7" s="42"/>
      <c r="R7" s="40"/>
      <c r="S7" s="40"/>
      <c r="T7" s="40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</row>
    <row r="8" spans="1:46" x14ac:dyDescent="0.2">
      <c r="B8" s="49" t="s">
        <v>44</v>
      </c>
      <c r="C8" s="42" t="s">
        <v>9</v>
      </c>
      <c r="G8" s="50"/>
      <c r="H8" s="40"/>
      <c r="I8" s="45"/>
      <c r="K8" s="40"/>
      <c r="L8" s="42"/>
      <c r="M8" s="40"/>
      <c r="N8" s="40"/>
      <c r="O8" s="40"/>
      <c r="P8" s="40"/>
      <c r="Q8" s="42"/>
      <c r="R8" s="40"/>
      <c r="S8" s="40"/>
      <c r="T8" s="40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</row>
    <row r="9" spans="1:46" x14ac:dyDescent="0.2">
      <c r="B9" s="49" t="s">
        <v>45</v>
      </c>
      <c r="C9" s="42" t="s">
        <v>10</v>
      </c>
      <c r="G9" s="50"/>
      <c r="H9" s="40"/>
      <c r="I9" s="45"/>
      <c r="J9" s="51"/>
      <c r="K9" s="40"/>
      <c r="L9" s="42"/>
      <c r="M9" s="40"/>
      <c r="N9" s="40"/>
      <c r="O9" s="40"/>
      <c r="P9" s="40"/>
      <c r="Q9" s="42"/>
      <c r="R9" s="40"/>
      <c r="S9" s="40"/>
      <c r="T9" s="40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</row>
    <row r="11" spans="1:46" x14ac:dyDescent="0.2">
      <c r="AM11" s="45"/>
      <c r="AN11" s="45"/>
      <c r="AO11" s="45"/>
      <c r="AP11" s="45"/>
      <c r="AQ11" s="45"/>
      <c r="AR11" s="45"/>
      <c r="AS11" s="45"/>
      <c r="AT11" s="45"/>
    </row>
    <row r="12" spans="1:46" x14ac:dyDescent="0.2">
      <c r="AM12" s="45"/>
      <c r="AN12" s="45"/>
      <c r="AO12" s="45"/>
      <c r="AP12" s="45"/>
      <c r="AQ12" s="45"/>
      <c r="AR12" s="45"/>
      <c r="AS12" s="45"/>
      <c r="AT12" s="45"/>
    </row>
    <row r="13" spans="1:46" ht="24.9" customHeight="1" x14ac:dyDescent="0.2">
      <c r="B13" s="61" t="s">
        <v>76</v>
      </c>
      <c r="C13" s="38">
        <v>198203</v>
      </c>
      <c r="AM13" s="43"/>
      <c r="AN13" s="43"/>
      <c r="AO13" s="43"/>
      <c r="AP13" s="43"/>
      <c r="AQ13" s="43"/>
      <c r="AR13" s="43"/>
      <c r="AS13" s="43"/>
      <c r="AT13" s="43"/>
    </row>
    <row r="14" spans="1:46" ht="24.9" customHeight="1" x14ac:dyDescent="0.2">
      <c r="B14" s="36" t="s">
        <v>47</v>
      </c>
      <c r="C14" s="34">
        <f>DATE(LEFT(C13,4),RIGHT(C13,2),1)</f>
        <v>30011</v>
      </c>
      <c r="D14" s="34">
        <f>EDATE(C14,12)</f>
        <v>30376</v>
      </c>
      <c r="E14" s="34">
        <f t="shared" ref="E14:AT14" si="0">EDATE(D14,12)</f>
        <v>30742</v>
      </c>
      <c r="F14" s="34">
        <f t="shared" si="0"/>
        <v>31107</v>
      </c>
      <c r="G14" s="34">
        <f t="shared" si="0"/>
        <v>31472</v>
      </c>
      <c r="H14" s="34">
        <f t="shared" si="0"/>
        <v>31837</v>
      </c>
      <c r="I14" s="34">
        <f t="shared" si="0"/>
        <v>32203</v>
      </c>
      <c r="J14" s="34">
        <f t="shared" si="0"/>
        <v>32568</v>
      </c>
      <c r="K14" s="34">
        <f t="shared" si="0"/>
        <v>32933</v>
      </c>
      <c r="L14" s="34">
        <f t="shared" si="0"/>
        <v>33298</v>
      </c>
      <c r="M14" s="34">
        <f t="shared" si="0"/>
        <v>33664</v>
      </c>
      <c r="N14" s="34">
        <f t="shared" si="0"/>
        <v>34029</v>
      </c>
      <c r="O14" s="34">
        <f t="shared" si="0"/>
        <v>34394</v>
      </c>
      <c r="P14" s="34">
        <f t="shared" si="0"/>
        <v>34759</v>
      </c>
      <c r="Q14" s="34">
        <f t="shared" si="0"/>
        <v>35125</v>
      </c>
      <c r="R14" s="34">
        <f t="shared" si="0"/>
        <v>35490</v>
      </c>
      <c r="S14" s="34">
        <f t="shared" si="0"/>
        <v>35855</v>
      </c>
      <c r="T14" s="34">
        <f t="shared" si="0"/>
        <v>36220</v>
      </c>
      <c r="U14" s="34">
        <f t="shared" si="0"/>
        <v>36586</v>
      </c>
      <c r="V14" s="34">
        <f t="shared" si="0"/>
        <v>36951</v>
      </c>
      <c r="W14" s="34">
        <f t="shared" si="0"/>
        <v>37316</v>
      </c>
      <c r="X14" s="34">
        <f t="shared" si="0"/>
        <v>37681</v>
      </c>
      <c r="Y14" s="34">
        <f t="shared" si="0"/>
        <v>38047</v>
      </c>
      <c r="Z14" s="34">
        <f t="shared" si="0"/>
        <v>38412</v>
      </c>
      <c r="AA14" s="34">
        <f t="shared" si="0"/>
        <v>38777</v>
      </c>
      <c r="AB14" s="34">
        <f t="shared" si="0"/>
        <v>39142</v>
      </c>
      <c r="AC14" s="34">
        <f t="shared" si="0"/>
        <v>39508</v>
      </c>
      <c r="AD14" s="34">
        <f t="shared" si="0"/>
        <v>39873</v>
      </c>
      <c r="AE14" s="34">
        <f t="shared" si="0"/>
        <v>40238</v>
      </c>
      <c r="AF14" s="34">
        <f t="shared" si="0"/>
        <v>40603</v>
      </c>
      <c r="AG14" s="34">
        <f t="shared" si="0"/>
        <v>40969</v>
      </c>
      <c r="AH14" s="34">
        <f t="shared" si="0"/>
        <v>41334</v>
      </c>
      <c r="AI14" s="34">
        <f t="shared" si="0"/>
        <v>41699</v>
      </c>
      <c r="AJ14" s="34">
        <f t="shared" si="0"/>
        <v>42064</v>
      </c>
      <c r="AK14" s="34">
        <f t="shared" si="0"/>
        <v>42430</v>
      </c>
      <c r="AL14" s="34">
        <f t="shared" si="0"/>
        <v>42795</v>
      </c>
      <c r="AM14" s="34">
        <f t="shared" si="0"/>
        <v>43160</v>
      </c>
      <c r="AN14" s="34">
        <f t="shared" si="0"/>
        <v>43525</v>
      </c>
      <c r="AO14" s="34">
        <f t="shared" si="0"/>
        <v>43891</v>
      </c>
      <c r="AP14" s="34">
        <f t="shared" si="0"/>
        <v>44256</v>
      </c>
      <c r="AQ14" s="34">
        <f t="shared" si="0"/>
        <v>44621</v>
      </c>
      <c r="AR14" s="34">
        <f t="shared" si="0"/>
        <v>44986</v>
      </c>
      <c r="AS14" s="34">
        <f t="shared" si="0"/>
        <v>45352</v>
      </c>
      <c r="AT14" s="34">
        <f t="shared" si="0"/>
        <v>45717</v>
      </c>
    </row>
    <row r="15" spans="1:46" ht="24.9" customHeight="1" x14ac:dyDescent="0.2">
      <c r="B15" s="37">
        <v>1</v>
      </c>
      <c r="C15" s="35" t="str">
        <f>INDEX('rn_mt.csv'!$AP:$AP,MATCH(C$14,'rn_mt.csv'!$AC:$AC,0))&amp;CHAR(10)&amp;INDEX('rn_mt.csv'!$AU:$AU,MATCH(C$14,'rn_mt.csv'!$AC:$AC,0))</f>
        <v>割安
8.9</v>
      </c>
      <c r="D15" s="35" t="str">
        <f>INDEX('rn_mt.csv'!$AP:$AP,MATCH(D$14,'rn_mt.csv'!$AC:$AC,0))&amp;CHAR(10)&amp;INDEX('rn_mt.csv'!$AU:$AU,MATCH(D$14,'rn_mt.csv'!$AC:$AC,0))</f>
        <v>成長
21.73</v>
      </c>
      <c r="E15" s="35" t="str">
        <f>INDEX('rn_mt.csv'!$AP:$AP,MATCH(E$14,'rn_mt.csv'!$AC:$AC,0))&amp;CHAR(10)&amp;INDEX('rn_mt.csv'!$AU:$AU,MATCH(E$14,'rn_mt.csv'!$AC:$AC,0))</f>
        <v>小型
41.8</v>
      </c>
      <c r="F15" s="35" t="str">
        <f>INDEX('rn_mt.csv'!$AP:$AP,MATCH(F$14,'rn_mt.csv'!$AC:$AC,0))&amp;CHAR(10)&amp;INDEX('rn_mt.csv'!$AU:$AU,MATCH(F$14,'rn_mt.csv'!$AC:$AC,0))</f>
        <v>小型
16.53</v>
      </c>
      <c r="G15" s="35" t="str">
        <f>INDEX('rn_mt.csv'!$AP:$AP,MATCH(G$14,'rn_mt.csv'!$AC:$AC,0))&amp;CHAR(10)&amp;INDEX('rn_mt.csv'!$AU:$AU,MATCH(G$14,'rn_mt.csv'!$AC:$AC,0))</f>
        <v>割安
42.02</v>
      </c>
      <c r="H15" s="35" t="str">
        <f>INDEX('rn_mt.csv'!$AP:$AP,MATCH(H$14,'rn_mt.csv'!$AC:$AC,0))&amp;CHAR(10)&amp;INDEX('rn_mt.csv'!$AU:$AU,MATCH(H$14,'rn_mt.csv'!$AC:$AC,0))</f>
        <v>コア
55.58</v>
      </c>
      <c r="I15" s="35" t="str">
        <f>INDEX('rn_mt.csv'!$AP:$AP,MATCH(I$14,'rn_mt.csv'!$AC:$AC,0))&amp;CHAR(10)&amp;INDEX('rn_mt.csv'!$AU:$AU,MATCH(I$14,'rn_mt.csv'!$AC:$AC,0))</f>
        <v>小型
47.53</v>
      </c>
      <c r="J15" s="35" t="str">
        <f>INDEX('rn_mt.csv'!$AP:$AP,MATCH(J$14,'rn_mt.csv'!$AC:$AC,0))&amp;CHAR(10)&amp;INDEX('rn_mt.csv'!$AU:$AU,MATCH(J$14,'rn_mt.csv'!$AC:$AC,0))</f>
        <v>割安
31.53</v>
      </c>
      <c r="K15" s="35" t="str">
        <f>INDEX('rn_mt.csv'!$AP:$AP,MATCH(K$14,'rn_mt.csv'!$AC:$AC,0))&amp;CHAR(10)&amp;INDEX('rn_mt.csv'!$AU:$AU,MATCH(K$14,'rn_mt.csv'!$AC:$AC,0))</f>
        <v>小型
26.28</v>
      </c>
      <c r="L15" s="35" t="str">
        <f>INDEX('rn_mt.csv'!$AP:$AP,MATCH(L$14,'rn_mt.csv'!$AC:$AC,0))&amp;CHAR(10)&amp;INDEX('rn_mt.csv'!$AU:$AU,MATCH(L$14,'rn_mt.csv'!$AC:$AC,0))</f>
        <v>割安
-10.14</v>
      </c>
      <c r="M15" s="35" t="str">
        <f>INDEX('rn_mt.csv'!$AP:$AP,MATCH(M$14,'rn_mt.csv'!$AC:$AC,0))&amp;CHAR(10)&amp;INDEX('rn_mt.csv'!$AU:$AU,MATCH(M$14,'rn_mt.csv'!$AC:$AC,0))</f>
        <v>割安
-26.41</v>
      </c>
      <c r="N15" s="35" t="str">
        <f>INDEX('rn_mt.csv'!$AP:$AP,MATCH(N$14,'rn_mt.csv'!$AC:$AC,0))&amp;CHAR(10)&amp;INDEX('rn_mt.csv'!$AU:$AU,MATCH(N$14,'rn_mt.csv'!$AC:$AC,0))</f>
        <v>コア
7.2</v>
      </c>
      <c r="O15" s="35" t="str">
        <f>INDEX('rn_mt.csv'!$AP:$AP,MATCH(O$14,'rn_mt.csv'!$AC:$AC,0))&amp;CHAR(10)&amp;INDEX('rn_mt.csv'!$AU:$AU,MATCH(O$14,'rn_mt.csv'!$AC:$AC,0))</f>
        <v>割安
12.23</v>
      </c>
      <c r="P15" s="35" t="str">
        <f>INDEX('rn_mt.csv'!$AP:$AP,MATCH(P$14,'rn_mt.csv'!$AC:$AC,0))&amp;CHAR(10)&amp;INDEX('rn_mt.csv'!$AU:$AU,MATCH(P$14,'rn_mt.csv'!$AC:$AC,0))</f>
        <v>割安
-11.78</v>
      </c>
      <c r="Q15" s="35" t="str">
        <f>INDEX('rn_mt.csv'!$AP:$AP,MATCH(Q$14,'rn_mt.csv'!$AC:$AC,0))&amp;CHAR(10)&amp;INDEX('rn_mt.csv'!$AU:$AU,MATCH(Q$14,'rn_mt.csv'!$AC:$AC,0))</f>
        <v>割安
28.84</v>
      </c>
      <c r="R15" s="35" t="str">
        <f>INDEX('rn_mt.csv'!$AP:$AP,MATCH(R$14,'rn_mt.csv'!$AC:$AC,0))&amp;CHAR(10)&amp;INDEX('rn_mt.csv'!$AU:$AU,MATCH(R$14,'rn_mt.csv'!$AC:$AC,0))</f>
        <v>コア
-7.34</v>
      </c>
      <c r="S15" s="35" t="str">
        <f>INDEX('rn_mt.csv'!$AP:$AP,MATCH(S$14,'rn_mt.csv'!$AC:$AC,0))&amp;CHAR(10)&amp;INDEX('rn_mt.csv'!$AU:$AU,MATCH(S$14,'rn_mt.csv'!$AC:$AC,0))</f>
        <v>成長
-0.8</v>
      </c>
      <c r="T15" s="35" t="str">
        <f>INDEX('rn_mt.csv'!$AP:$AP,MATCH(T$14,'rn_mt.csv'!$AC:$AC,0))&amp;CHAR(10)&amp;INDEX('rn_mt.csv'!$AU:$AU,MATCH(T$14,'rn_mt.csv'!$AC:$AC,0))</f>
        <v>コア
4.69</v>
      </c>
      <c r="U15" s="35" t="str">
        <f>INDEX('rn_mt.csv'!$AP:$AP,MATCH(U$14,'rn_mt.csv'!$AC:$AC,0))&amp;CHAR(10)&amp;INDEX('rn_mt.csv'!$AU:$AU,MATCH(U$14,'rn_mt.csv'!$AC:$AC,0))</f>
        <v>成長
49.7</v>
      </c>
      <c r="V15" s="35" t="str">
        <f>INDEX('rn_mt.csv'!$AP:$AP,MATCH(V$14,'rn_mt.csv'!$AC:$AC,0))&amp;CHAR(10)&amp;INDEX('rn_mt.csv'!$AU:$AU,MATCH(V$14,'rn_mt.csv'!$AC:$AC,0))</f>
        <v>小型
-6.17</v>
      </c>
      <c r="W15" s="35" t="str">
        <f>INDEX('rn_mt.csv'!$AP:$AP,MATCH(W$14,'rn_mt.csv'!$AC:$AC,0))&amp;CHAR(10)&amp;INDEX('rn_mt.csv'!$AU:$AU,MATCH(W$14,'rn_mt.csv'!$AC:$AC,0))</f>
        <v>小型
-9.53</v>
      </c>
      <c r="X15" s="35" t="str">
        <f>INDEX('rn_mt.csv'!$AP:$AP,MATCH(X$14,'rn_mt.csv'!$AC:$AC,0))&amp;CHAR(10)&amp;INDEX('rn_mt.csv'!$AU:$AU,MATCH(X$14,'rn_mt.csv'!$AC:$AC,0))</f>
        <v>小型
-13.39</v>
      </c>
      <c r="Y15" s="35" t="str">
        <f>INDEX('rn_mt.csv'!$AP:$AP,MATCH(Y$14,'rn_mt.csv'!$AC:$AC,0))&amp;CHAR(10)&amp;INDEX('rn_mt.csv'!$AU:$AU,MATCH(Y$14,'rn_mt.csv'!$AC:$AC,0))</f>
        <v>小型
62.56</v>
      </c>
      <c r="Z15" s="35" t="str">
        <f>INDEX('rn_mt.csv'!$AP:$AP,MATCH(Z$14,'rn_mt.csv'!$AC:$AC,0))&amp;CHAR(10)&amp;INDEX('rn_mt.csv'!$AU:$AU,MATCH(Z$14,'rn_mt.csv'!$AC:$AC,0))</f>
        <v>小型
11.59</v>
      </c>
      <c r="AA15" s="35" t="str">
        <f>INDEX('rn_mt.csv'!$AP:$AP,MATCH(AA$14,'rn_mt.csv'!$AC:$AC,0))&amp;CHAR(10)&amp;INDEX('rn_mt.csv'!$AU:$AU,MATCH(AA$14,'rn_mt.csv'!$AC:$AC,0))</f>
        <v>コア
52.67</v>
      </c>
      <c r="AB15" s="35" t="str">
        <f>INDEX('rn_mt.csv'!$AP:$AP,MATCH(AB$14,'rn_mt.csv'!$AC:$AC,0))&amp;CHAR(10)&amp;INDEX('rn_mt.csv'!$AU:$AU,MATCH(AB$14,'rn_mt.csv'!$AC:$AC,0))</f>
        <v>コア
6.55</v>
      </c>
      <c r="AC15" s="35" t="str">
        <f>INDEX('rn_mt.csv'!$AP:$AP,MATCH(AC$14,'rn_mt.csv'!$AC:$AC,0))&amp;CHAR(10)&amp;INDEX('rn_mt.csv'!$AU:$AU,MATCH(AC$14,'rn_mt.csv'!$AC:$AC,0))</f>
        <v>成長
-26.77</v>
      </c>
      <c r="AD15" s="35" t="str">
        <f>INDEX('rn_mt.csv'!$AP:$AP,MATCH(AD$14,'rn_mt.csv'!$AC:$AC,0))&amp;CHAR(10)&amp;INDEX('rn_mt.csv'!$AU:$AU,MATCH(AD$14,'rn_mt.csv'!$AC:$AC,0))</f>
        <v>小型
-28.5</v>
      </c>
      <c r="AE15" s="35" t="str">
        <f>INDEX('rn_mt.csv'!$AP:$AP,MATCH(AE$14,'rn_mt.csv'!$AC:$AC,0))&amp;CHAR(10)&amp;INDEX('rn_mt.csv'!$AU:$AU,MATCH(AE$14,'rn_mt.csv'!$AC:$AC,0))</f>
        <v>割安
30.93</v>
      </c>
      <c r="AF15" s="35" t="str">
        <f>INDEX('rn_mt.csv'!$AP:$AP,MATCH(AF$14,'rn_mt.csv'!$AC:$AC,0))&amp;CHAR(10)&amp;INDEX('rn_mt.csv'!$AU:$AU,MATCH(AF$14,'rn_mt.csv'!$AC:$AC,0))</f>
        <v>小型
-3.8</v>
      </c>
      <c r="AG15" s="35" t="str">
        <f>INDEX('rn_mt.csv'!$AP:$AP,MATCH(AG$14,'rn_mt.csv'!$AC:$AC,0))&amp;CHAR(10)&amp;INDEX('rn_mt.csv'!$AU:$AU,MATCH(AG$14,'rn_mt.csv'!$AC:$AC,0))</f>
        <v>小型
6.72</v>
      </c>
      <c r="AH15" s="35" t="str">
        <f>INDEX('rn_mt.csv'!$AP:$AP,MATCH(AH$14,'rn_mt.csv'!$AC:$AC,0))&amp;CHAR(10)&amp;INDEX('rn_mt.csv'!$AU:$AU,MATCH(AH$14,'rn_mt.csv'!$AC:$AC,0))</f>
        <v>小型
26.06</v>
      </c>
      <c r="AI15" s="35" t="str">
        <f>INDEX('rn_mt.csv'!$AP:$AP,MATCH(AI$14,'rn_mt.csv'!$AC:$AC,0))&amp;CHAR(10)&amp;INDEX('rn_mt.csv'!$AU:$AU,MATCH(AI$14,'rn_mt.csv'!$AC:$AC,0))</f>
        <v>成長
19.48</v>
      </c>
      <c r="AJ15" s="35" t="str">
        <f>INDEX('rn_mt.csv'!$AP:$AP,MATCH(AJ$14,'rn_mt.csv'!$AC:$AC,0))&amp;CHAR(10)&amp;INDEX('rn_mt.csv'!$AU:$AU,MATCH(AJ$14,'rn_mt.csv'!$AC:$AC,0))</f>
        <v>成長
34.03</v>
      </c>
      <c r="AK15" s="35" t="str">
        <f>INDEX('rn_mt.csv'!$AP:$AP,MATCH(AK$14,'rn_mt.csv'!$AC:$AC,0))&amp;CHAR(10)&amp;INDEX('rn_mt.csv'!$AU:$AU,MATCH(AK$14,'rn_mt.csv'!$AC:$AC,0))</f>
        <v>小型
-1.8</v>
      </c>
      <c r="AL15" s="35" t="str">
        <f>INDEX('rn_mt.csv'!$AP:$AP,MATCH(AL$14,'rn_mt.csv'!$AC:$AC,0))&amp;CHAR(10)&amp;INDEX('rn_mt.csv'!$AU:$AU,MATCH(AL$14,'rn_mt.csv'!$AC:$AC,0))</f>
        <v>割安
19.22</v>
      </c>
      <c r="AM15" s="35" t="str">
        <f>INDEX('rn_mt.csv'!$AP:$AP,MATCH(AM$14,'rn_mt.csv'!$AC:$AC,0))&amp;CHAR(10)&amp;INDEX('rn_mt.csv'!$AU:$AU,MATCH(AM$14,'rn_mt.csv'!$AC:$AC,0))</f>
        <v>小型
22.39</v>
      </c>
      <c r="AN15" s="35" t="str">
        <f>INDEX('rn_mt.csv'!$AP:$AP,MATCH(AN$14,'rn_mt.csv'!$AC:$AC,0))&amp;CHAR(10)&amp;INDEX('rn_mt.csv'!$AU:$AU,MATCH(AN$14,'rn_mt.csv'!$AC:$AC,0))</f>
        <v>割安
-3.64</v>
      </c>
      <c r="AO15" s="35" t="str">
        <f>INDEX('rn_mt.csv'!$AP:$AP,MATCH(AO$14,'rn_mt.csv'!$AC:$AC,0))&amp;CHAR(10)&amp;INDEX('rn_mt.csv'!$AU:$AU,MATCH(AO$14,'rn_mt.csv'!$AC:$AC,0))</f>
        <v>成長
-0.76</v>
      </c>
      <c r="AP15" s="35" t="str">
        <f>INDEX('rn_mt.csv'!$AP:$AP,MATCH(AP$14,'rn_mt.csv'!$AC:$AC,0))&amp;CHAR(10)&amp;INDEX('rn_mt.csv'!$AU:$AU,MATCH(AP$14,'rn_mt.csv'!$AC:$AC,0))</f>
        <v>コア
44.39</v>
      </c>
      <c r="AQ15" s="35" t="str">
        <f>INDEX('rn_mt.csv'!$AP:$AP,MATCH(AQ$14,'rn_mt.csv'!$AC:$AC,0))&amp;CHAR(10)&amp;INDEX('rn_mt.csv'!$AU:$AU,MATCH(AQ$14,'rn_mt.csv'!$AC:$AC,0))</f>
        <v>割安
10.57</v>
      </c>
      <c r="AR15" s="35" t="str">
        <f>INDEX('rn_mt.csv'!$AP:$AP,MATCH(AR$14,'rn_mt.csv'!$AC:$AC,0))&amp;CHAR(10)&amp;INDEX('rn_mt.csv'!$AU:$AU,MATCH(AR$14,'rn_mt.csv'!$AC:$AC,0))</f>
        <v>小型
9.97</v>
      </c>
      <c r="AS15" s="35" t="str">
        <f>INDEX('rn_mt.csv'!$AP:$AP,MATCH(AS$14,'rn_mt.csv'!$AC:$AC,0))&amp;CHAR(10)&amp;INDEX('rn_mt.csv'!$AU:$AU,MATCH(AS$14,'rn_mt.csv'!$AC:$AC,0))</f>
        <v>割安
58.14</v>
      </c>
      <c r="AT15" s="35" t="str">
        <f>INDEX('rn_mt.csv'!$AP:$AP,MATCH(AT$14,'rn_mt.csv'!$AC:$AC,0))&amp;CHAR(10)&amp;INDEX('rn_mt.csv'!$AU:$AU,MATCH(AT$14,'rn_mt.csv'!$AC:$AC,0))</f>
        <v>小型
2.91</v>
      </c>
    </row>
    <row r="16" spans="1:46" ht="24.9" customHeight="1" x14ac:dyDescent="0.2">
      <c r="B16" s="37">
        <v>2</v>
      </c>
      <c r="C16" s="35" t="str">
        <f>INDEX('rn_mt.csv'!$AQ:$AQ,MATCH(C$14,'rn_mt.csv'!$AC:$AC,0))&amp;CHAR(10)&amp;INDEX('rn_mt.csv'!$AV:$AV,MATCH(C$14,'rn_mt.csv'!$AC:$AC,0))</f>
        <v>コア
2.96</v>
      </c>
      <c r="D16" s="35" t="str">
        <f>INDEX('rn_mt.csv'!$AQ:$AQ,MATCH(D$14,'rn_mt.csv'!$AC:$AC,0))&amp;CHAR(10)&amp;INDEX('rn_mt.csv'!$AV:$AV,MATCH(D$14,'rn_mt.csv'!$AC:$AC,0))</f>
        <v>コア
19.84</v>
      </c>
      <c r="E16" s="35" t="str">
        <f>INDEX('rn_mt.csv'!$AQ:$AQ,MATCH(E$14,'rn_mt.csv'!$AC:$AC,0))&amp;CHAR(10)&amp;INDEX('rn_mt.csv'!$AV:$AV,MATCH(E$14,'rn_mt.csv'!$AC:$AC,0))</f>
        <v>成長
40.29</v>
      </c>
      <c r="F16" s="35" t="str">
        <f>INDEX('rn_mt.csv'!$AQ:$AQ,MATCH(F$14,'rn_mt.csv'!$AC:$AC,0))&amp;CHAR(10)&amp;INDEX('rn_mt.csv'!$AV:$AV,MATCH(F$14,'rn_mt.csv'!$AC:$AC,0))</f>
        <v>割安
14.94</v>
      </c>
      <c r="G16" s="35" t="str">
        <f>INDEX('rn_mt.csv'!$AQ:$AQ,MATCH(G$14,'rn_mt.csv'!$AC:$AC,0))&amp;CHAR(10)&amp;INDEX('rn_mt.csv'!$AV:$AV,MATCH(G$14,'rn_mt.csv'!$AC:$AC,0))</f>
        <v>コア
31.97</v>
      </c>
      <c r="H16" s="35" t="str">
        <f>INDEX('rn_mt.csv'!$AQ:$AQ,MATCH(H$14,'rn_mt.csv'!$AC:$AC,0))&amp;CHAR(10)&amp;INDEX('rn_mt.csv'!$AV:$AV,MATCH(H$14,'rn_mt.csv'!$AC:$AC,0))</f>
        <v>割安
48.6</v>
      </c>
      <c r="I16" s="35" t="str">
        <f>INDEX('rn_mt.csv'!$AQ:$AQ,MATCH(I$14,'rn_mt.csv'!$AC:$AC,0))&amp;CHAR(10)&amp;INDEX('rn_mt.csv'!$AV:$AV,MATCH(I$14,'rn_mt.csv'!$AC:$AC,0))</f>
        <v>割安
24.84</v>
      </c>
      <c r="J16" s="35" t="str">
        <f>INDEX('rn_mt.csv'!$AQ:$AQ,MATCH(J$14,'rn_mt.csv'!$AC:$AC,0))&amp;CHAR(10)&amp;INDEX('rn_mt.csv'!$AV:$AV,MATCH(J$14,'rn_mt.csv'!$AC:$AC,0))</f>
        <v>小型
21.1</v>
      </c>
      <c r="K16" s="35" t="str">
        <f>INDEX('rn_mt.csv'!$AQ:$AQ,MATCH(K$14,'rn_mt.csv'!$AC:$AC,0))&amp;CHAR(10)&amp;INDEX('rn_mt.csv'!$AV:$AV,MATCH(K$14,'rn_mt.csv'!$AC:$AC,0))</f>
        <v>市場T
-8.4</v>
      </c>
      <c r="L16" s="35" t="str">
        <f>INDEX('rn_mt.csv'!$AQ:$AQ,MATCH(L$14,'rn_mt.csv'!$AC:$AC,0))&amp;CHAR(10)&amp;INDEX('rn_mt.csv'!$AV:$AV,MATCH(L$14,'rn_mt.csv'!$AC:$AC,0))</f>
        <v>コア
-10.22</v>
      </c>
      <c r="M16" s="35" t="str">
        <f>INDEX('rn_mt.csv'!$AQ:$AQ,MATCH(M$14,'rn_mt.csv'!$AC:$AC,0))&amp;CHAR(10)&amp;INDEX('rn_mt.csv'!$AV:$AV,MATCH(M$14,'rn_mt.csv'!$AC:$AC,0))</f>
        <v>コア
-27.23</v>
      </c>
      <c r="N16" s="35" t="str">
        <f>INDEX('rn_mt.csv'!$AQ:$AQ,MATCH(N$14,'rn_mt.csv'!$AC:$AC,0))&amp;CHAR(10)&amp;INDEX('rn_mt.csv'!$AV:$AV,MATCH(N$14,'rn_mt.csv'!$AC:$AC,0))</f>
        <v>成長
2.94</v>
      </c>
      <c r="O16" s="35" t="str">
        <f>INDEX('rn_mt.csv'!$AQ:$AQ,MATCH(O$14,'rn_mt.csv'!$AC:$AC,0))&amp;CHAR(10)&amp;INDEX('rn_mt.csv'!$AV:$AV,MATCH(O$14,'rn_mt.csv'!$AC:$AC,0))</f>
        <v>小型
11.53</v>
      </c>
      <c r="P16" s="35" t="str">
        <f>INDEX('rn_mt.csv'!$AQ:$AQ,MATCH(P$14,'rn_mt.csv'!$AC:$AC,0))&amp;CHAR(10)&amp;INDEX('rn_mt.csv'!$AV:$AV,MATCH(P$14,'rn_mt.csv'!$AC:$AC,0))</f>
        <v>コア
-14.66</v>
      </c>
      <c r="Q16" s="35" t="str">
        <f>INDEX('rn_mt.csv'!$AQ:$AQ,MATCH(Q$14,'rn_mt.csv'!$AC:$AC,0))&amp;CHAR(10)&amp;INDEX('rn_mt.csv'!$AV:$AV,MATCH(Q$14,'rn_mt.csv'!$AC:$AC,0))</f>
        <v>コア
27.75</v>
      </c>
      <c r="R16" s="35" t="str">
        <f>INDEX('rn_mt.csv'!$AQ:$AQ,MATCH(R$14,'rn_mt.csv'!$AC:$AC,0))&amp;CHAR(10)&amp;INDEX('rn_mt.csv'!$AV:$AV,MATCH(R$14,'rn_mt.csv'!$AC:$AC,0))</f>
        <v>割安
-9.85</v>
      </c>
      <c r="S16" s="35" t="str">
        <f>INDEX('rn_mt.csv'!$AQ:$AQ,MATCH(S$14,'rn_mt.csv'!$AC:$AC,0))&amp;CHAR(10)&amp;INDEX('rn_mt.csv'!$AV:$AV,MATCH(S$14,'rn_mt.csv'!$AC:$AC,0))</f>
        <v>コア
-2.4</v>
      </c>
      <c r="T16" s="35" t="str">
        <f>INDEX('rn_mt.csv'!$AQ:$AQ,MATCH(T$14,'rn_mt.csv'!$AC:$AC,0))&amp;CHAR(10)&amp;INDEX('rn_mt.csv'!$AV:$AV,MATCH(T$14,'rn_mt.csv'!$AC:$AC,0))</f>
        <v>成長
4.03</v>
      </c>
      <c r="U16" s="35" t="str">
        <f>INDEX('rn_mt.csv'!$AQ:$AQ,MATCH(U$14,'rn_mt.csv'!$AC:$AC,0))&amp;CHAR(10)&amp;INDEX('rn_mt.csv'!$AV:$AV,MATCH(U$14,'rn_mt.csv'!$AC:$AC,0))</f>
        <v>コア
41.95</v>
      </c>
      <c r="V16" s="35" t="str">
        <f>INDEX('rn_mt.csv'!$AQ:$AQ,MATCH(V$14,'rn_mt.csv'!$AC:$AC,0))&amp;CHAR(10)&amp;INDEX('rn_mt.csv'!$AV:$AV,MATCH(V$14,'rn_mt.csv'!$AC:$AC,0))</f>
        <v>割安
-6.25</v>
      </c>
      <c r="W16" s="35" t="str">
        <f>INDEX('rn_mt.csv'!$AQ:$AQ,MATCH(W$14,'rn_mt.csv'!$AC:$AC,0))&amp;CHAR(10)&amp;INDEX('rn_mt.csv'!$AV:$AV,MATCH(W$14,'rn_mt.csv'!$AC:$AC,0))</f>
        <v>割安
-14.31</v>
      </c>
      <c r="X16" s="35" t="str">
        <f>INDEX('rn_mt.csv'!$AQ:$AQ,MATCH(X$14,'rn_mt.csv'!$AC:$AC,0))&amp;CHAR(10)&amp;INDEX('rn_mt.csv'!$AV:$AV,MATCH(X$14,'rn_mt.csv'!$AC:$AC,0))</f>
        <v>割安
-22.74</v>
      </c>
      <c r="Y16" s="35" t="str">
        <f>INDEX('rn_mt.csv'!$AQ:$AQ,MATCH(Y$14,'rn_mt.csv'!$AC:$AC,0))&amp;CHAR(10)&amp;INDEX('rn_mt.csv'!$AV:$AV,MATCH(Y$14,'rn_mt.csv'!$AC:$AC,0))</f>
        <v>割安
61.1</v>
      </c>
      <c r="Z16" s="35" t="str">
        <f>INDEX('rn_mt.csv'!$AQ:$AQ,MATCH(Z$14,'rn_mt.csv'!$AC:$AC,0))&amp;CHAR(10)&amp;INDEX('rn_mt.csv'!$AV:$AV,MATCH(Z$14,'rn_mt.csv'!$AC:$AC,0))</f>
        <v>割安
3.82</v>
      </c>
      <c r="AA16" s="35" t="str">
        <f>INDEX('rn_mt.csv'!$AQ:$AQ,MATCH(AA$14,'rn_mt.csv'!$AC:$AC,0))&amp;CHAR(10)&amp;INDEX('rn_mt.csv'!$AV:$AV,MATCH(AA$14,'rn_mt.csv'!$AC:$AC,0))</f>
        <v>成長
51.67</v>
      </c>
      <c r="AB16" s="35" t="str">
        <f>INDEX('rn_mt.csv'!$AQ:$AQ,MATCH(AB$14,'rn_mt.csv'!$AC:$AC,0))&amp;CHAR(10)&amp;INDEX('rn_mt.csv'!$AV:$AV,MATCH(AB$14,'rn_mt.csv'!$AC:$AC,0))</f>
        <v>割安
5.77</v>
      </c>
      <c r="AC16" s="35" t="str">
        <f>INDEX('rn_mt.csv'!$AQ:$AQ,MATCH(AC$14,'rn_mt.csv'!$AC:$AC,0))&amp;CHAR(10)&amp;INDEX('rn_mt.csv'!$AV:$AV,MATCH(AC$14,'rn_mt.csv'!$AC:$AC,0))</f>
        <v>市場P
-27.76</v>
      </c>
      <c r="AD16" s="35" t="str">
        <f>INDEX('rn_mt.csv'!$AQ:$AQ,MATCH(AD$14,'rn_mt.csv'!$AC:$AC,0))&amp;CHAR(10)&amp;INDEX('rn_mt.csv'!$AV:$AV,MATCH(AD$14,'rn_mt.csv'!$AC:$AC,0))</f>
        <v>割安
-30.45</v>
      </c>
      <c r="AE16" s="35" t="str">
        <f>INDEX('rn_mt.csv'!$AQ:$AQ,MATCH(AE$14,'rn_mt.csv'!$AC:$AC,0))&amp;CHAR(10)&amp;INDEX('rn_mt.csv'!$AV:$AV,MATCH(AE$14,'rn_mt.csv'!$AC:$AC,0))</f>
        <v>コア
29.52</v>
      </c>
      <c r="AF16" s="35" t="str">
        <f>INDEX('rn_mt.csv'!$AQ:$AQ,MATCH(AF$14,'rn_mt.csv'!$AC:$AC,0))&amp;CHAR(10)&amp;INDEX('rn_mt.csv'!$AV:$AV,MATCH(AF$14,'rn_mt.csv'!$AC:$AC,0))</f>
        <v>成長
-7.22</v>
      </c>
      <c r="AG16" s="35" t="str">
        <f>INDEX('rn_mt.csv'!$AQ:$AQ,MATCH(AG$14,'rn_mt.csv'!$AC:$AC,0))&amp;CHAR(10)&amp;INDEX('rn_mt.csv'!$AV:$AV,MATCH(AG$14,'rn_mt.csv'!$AC:$AC,0))</f>
        <v>市場P
0.44</v>
      </c>
      <c r="AH16" s="35" t="str">
        <f>INDEX('rn_mt.csv'!$AQ:$AQ,MATCH(AH$14,'rn_mt.csv'!$AC:$AC,0))&amp;CHAR(10)&amp;INDEX('rn_mt.csv'!$AV:$AV,MATCH(AH$14,'rn_mt.csv'!$AC:$AC,0))</f>
        <v>コア
25.01</v>
      </c>
      <c r="AI16" s="35" t="str">
        <f>INDEX('rn_mt.csv'!$AQ:$AQ,MATCH(AI$14,'rn_mt.csv'!$AC:$AC,0))&amp;CHAR(10)&amp;INDEX('rn_mt.csv'!$AV:$AV,MATCH(AI$14,'rn_mt.csv'!$AC:$AC,0))</f>
        <v>市場P
18.68</v>
      </c>
      <c r="AJ16" s="35" t="str">
        <f>INDEX('rn_mt.csv'!$AQ:$AQ,MATCH(AJ$14,'rn_mt.csv'!$AC:$AC,0))&amp;CHAR(10)&amp;INDEX('rn_mt.csv'!$AV:$AV,MATCH(AJ$14,'rn_mt.csv'!$AC:$AC,0))</f>
        <v>市場P
30.81</v>
      </c>
      <c r="AK16" s="35" t="str">
        <f>INDEX('rn_mt.csv'!$AQ:$AQ,MATCH(AK$14,'rn_mt.csv'!$AC:$AC,0))&amp;CHAR(10)&amp;INDEX('rn_mt.csv'!$AV:$AV,MATCH(AK$14,'rn_mt.csv'!$AC:$AC,0))</f>
        <v>成長
-10.32</v>
      </c>
      <c r="AL16" s="35" t="str">
        <f>INDEX('rn_mt.csv'!$AQ:$AQ,MATCH(AL$14,'rn_mt.csv'!$AC:$AC,0))&amp;CHAR(10)&amp;INDEX('rn_mt.csv'!$AV:$AV,MATCH(AL$14,'rn_mt.csv'!$AC:$AC,0))</f>
        <v>小型
17.02</v>
      </c>
      <c r="AM16" s="35" t="str">
        <f>INDEX('rn_mt.csv'!$AQ:$AQ,MATCH(AM$14,'rn_mt.csv'!$AC:$AC,0))&amp;CHAR(10)&amp;INDEX('rn_mt.csv'!$AV:$AV,MATCH(AM$14,'rn_mt.csv'!$AC:$AC,0))</f>
        <v>成長
18.11</v>
      </c>
      <c r="AN16" s="35" t="str">
        <f>INDEX('rn_mt.csv'!$AQ:$AQ,MATCH(AN$14,'rn_mt.csv'!$AC:$AC,0))&amp;CHAR(10)&amp;INDEX('rn_mt.csv'!$AV:$AV,MATCH(AN$14,'rn_mt.csv'!$AC:$AC,0))</f>
        <v>コア
-3.87</v>
      </c>
      <c r="AO16" s="35" t="str">
        <f>INDEX('rn_mt.csv'!$AQ:$AQ,MATCH(AO$14,'rn_mt.csv'!$AC:$AC,0))&amp;CHAR(10)&amp;INDEX('rn_mt.csv'!$AV:$AV,MATCH(AO$14,'rn_mt.csv'!$AC:$AC,0))</f>
        <v>コア
-5.24</v>
      </c>
      <c r="AP16" s="35" t="str">
        <f>INDEX('rn_mt.csv'!$AQ:$AQ,MATCH(AP$14,'rn_mt.csv'!$AC:$AC,0))&amp;CHAR(10)&amp;INDEX('rn_mt.csv'!$AV:$AV,MATCH(AP$14,'rn_mt.csv'!$AC:$AC,0))</f>
        <v>成長
43.99</v>
      </c>
      <c r="AQ16" s="35" t="str">
        <f>INDEX('rn_mt.csv'!$AQ:$AQ,MATCH(AQ$14,'rn_mt.csv'!$AC:$AC,0))&amp;CHAR(10)&amp;INDEX('rn_mt.csv'!$AV:$AV,MATCH(AQ$14,'rn_mt.csv'!$AC:$AC,0))</f>
        <v>コア
5.5</v>
      </c>
      <c r="AR16" s="35" t="str">
        <f>INDEX('rn_mt.csv'!$AQ:$AQ,MATCH(AR$14,'rn_mt.csv'!$AC:$AC,0))&amp;CHAR(10)&amp;INDEX('rn_mt.csv'!$AV:$AV,MATCH(AR$14,'rn_mt.csv'!$AC:$AC,0))</f>
        <v>割安
9.02</v>
      </c>
      <c r="AS16" s="35" t="str">
        <f>INDEX('rn_mt.csv'!$AQ:$AQ,MATCH(AS$14,'rn_mt.csv'!$AC:$AC,0))&amp;CHAR(10)&amp;INDEX('rn_mt.csv'!$AV:$AV,MATCH(AS$14,'rn_mt.csv'!$AC:$AC,0))</f>
        <v>コア
47.96</v>
      </c>
      <c r="AT16" s="35" t="str">
        <f>INDEX('rn_mt.csv'!$AQ:$AQ,MATCH(AT$14,'rn_mt.csv'!$AC:$AC,0))&amp;CHAR(10)&amp;INDEX('rn_mt.csv'!$AV:$AV,MATCH(AT$14,'rn_mt.csv'!$AC:$AC,0))</f>
        <v>割安
1.41</v>
      </c>
    </row>
    <row r="17" spans="2:46" ht="24.9" customHeight="1" x14ac:dyDescent="0.2">
      <c r="B17" s="37">
        <v>3</v>
      </c>
      <c r="C17" s="35" t="str">
        <f>INDEX('rn_mt.csv'!$AR:$AR,MATCH(C$14,'rn_mt.csv'!$AC:$AC,0))&amp;CHAR(10)&amp;INDEX('rn_mt.csv'!$AW:$AW,MATCH(C$14,'rn_mt.csv'!$AC:$AC,0))</f>
        <v>市場T
1.5</v>
      </c>
      <c r="D17" s="35" t="str">
        <f>INDEX('rn_mt.csv'!$AR:$AR,MATCH(D$14,'rn_mt.csv'!$AC:$AC,0))&amp;CHAR(10)&amp;INDEX('rn_mt.csv'!$AW:$AW,MATCH(D$14,'rn_mt.csv'!$AC:$AC,0))</f>
        <v>市場T
19</v>
      </c>
      <c r="E17" s="35" t="str">
        <f>INDEX('rn_mt.csv'!$AR:$AR,MATCH(E$14,'rn_mt.csv'!$AC:$AC,0))&amp;CHAR(10)&amp;INDEX('rn_mt.csv'!$AW:$AW,MATCH(E$14,'rn_mt.csv'!$AC:$AC,0))</f>
        <v>市場T
37.66</v>
      </c>
      <c r="F17" s="35" t="str">
        <f>INDEX('rn_mt.csv'!$AR:$AR,MATCH(F$14,'rn_mt.csv'!$AC:$AC,0))&amp;CHAR(10)&amp;INDEX('rn_mt.csv'!$AW:$AW,MATCH(F$14,'rn_mt.csv'!$AC:$AC,0))</f>
        <v>市場T
12.14</v>
      </c>
      <c r="G17" s="35" t="str">
        <f>INDEX('rn_mt.csv'!$AR:$AR,MATCH(G$14,'rn_mt.csv'!$AC:$AC,0))&amp;CHAR(10)&amp;INDEX('rn_mt.csv'!$AW:$AW,MATCH(G$14,'rn_mt.csv'!$AC:$AC,0))</f>
        <v>市場T
30.26</v>
      </c>
      <c r="H17" s="35" t="str">
        <f>INDEX('rn_mt.csv'!$AR:$AR,MATCH(H$14,'rn_mt.csv'!$AC:$AC,0))&amp;CHAR(10)&amp;INDEX('rn_mt.csv'!$AW:$AW,MATCH(H$14,'rn_mt.csv'!$AC:$AC,0))</f>
        <v>成長
45.82</v>
      </c>
      <c r="I17" s="35" t="str">
        <f>INDEX('rn_mt.csv'!$AR:$AR,MATCH(I$14,'rn_mt.csv'!$AC:$AC,0))&amp;CHAR(10)&amp;INDEX('rn_mt.csv'!$AW:$AW,MATCH(I$14,'rn_mt.csv'!$AC:$AC,0))</f>
        <v>市場T
17.01</v>
      </c>
      <c r="J17" s="35" t="str">
        <f>INDEX('rn_mt.csv'!$AR:$AR,MATCH(J$14,'rn_mt.csv'!$AC:$AC,0))&amp;CHAR(10)&amp;INDEX('rn_mt.csv'!$AW:$AW,MATCH(J$14,'rn_mt.csv'!$AC:$AC,0))</f>
        <v>市場T
18.22</v>
      </c>
      <c r="K17" s="35" t="str">
        <f>INDEX('rn_mt.csv'!$AR:$AR,MATCH(K$14,'rn_mt.csv'!$AC:$AC,0))&amp;CHAR(10)&amp;INDEX('rn_mt.csv'!$AW:$AW,MATCH(K$14,'rn_mt.csv'!$AC:$AC,0))</f>
        <v>割安
-12.16</v>
      </c>
      <c r="L17" s="35" t="str">
        <f>INDEX('rn_mt.csv'!$AR:$AR,MATCH(L$14,'rn_mt.csv'!$AC:$AC,0))&amp;CHAR(10)&amp;INDEX('rn_mt.csv'!$AW:$AW,MATCH(L$14,'rn_mt.csv'!$AC:$AC,0))</f>
        <v>市場T
-10.92</v>
      </c>
      <c r="M17" s="35" t="str">
        <f>INDEX('rn_mt.csv'!$AR:$AR,MATCH(M$14,'rn_mt.csv'!$AC:$AC,0))&amp;CHAR(10)&amp;INDEX('rn_mt.csv'!$AW:$AW,MATCH(M$14,'rn_mt.csv'!$AC:$AC,0))</f>
        <v>成長
-27.36</v>
      </c>
      <c r="N17" s="35" t="str">
        <f>INDEX('rn_mt.csv'!$AR:$AR,MATCH(N$14,'rn_mt.csv'!$AC:$AC,0))&amp;CHAR(10)&amp;INDEX('rn_mt.csv'!$AW:$AW,MATCH(N$14,'rn_mt.csv'!$AC:$AC,0))</f>
        <v>割安
2.51</v>
      </c>
      <c r="O17" s="35" t="str">
        <f>INDEX('rn_mt.csv'!$AR:$AR,MATCH(O$14,'rn_mt.csv'!$AC:$AC,0))&amp;CHAR(10)&amp;INDEX('rn_mt.csv'!$AW:$AW,MATCH(O$14,'rn_mt.csv'!$AC:$AC,0))</f>
        <v>コア
10.64</v>
      </c>
      <c r="P17" s="35" t="str">
        <f>INDEX('rn_mt.csv'!$AR:$AR,MATCH(P$14,'rn_mt.csv'!$AC:$AC,0))&amp;CHAR(10)&amp;INDEX('rn_mt.csv'!$AW:$AW,MATCH(P$14,'rn_mt.csv'!$AC:$AC,0))</f>
        <v>市場T
-15.98</v>
      </c>
      <c r="Q17" s="35" t="str">
        <f>INDEX('rn_mt.csv'!$AR:$AR,MATCH(Q$14,'rn_mt.csv'!$AC:$AC,0))&amp;CHAR(10)&amp;INDEX('rn_mt.csv'!$AW:$AW,MATCH(Q$14,'rn_mt.csv'!$AC:$AC,0))</f>
        <v>市場T
25.81</v>
      </c>
      <c r="R17" s="35" t="str">
        <f>INDEX('rn_mt.csv'!$AR:$AR,MATCH(R$14,'rn_mt.csv'!$AC:$AC,0))&amp;CHAR(10)&amp;INDEX('rn_mt.csv'!$AW:$AW,MATCH(R$14,'rn_mt.csv'!$AC:$AC,0))</f>
        <v>成長
-11.14</v>
      </c>
      <c r="S17" s="35" t="str">
        <f>INDEX('rn_mt.csv'!$AR:$AR,MATCH(S$14,'rn_mt.csv'!$AC:$AC,0))&amp;CHAR(10)&amp;INDEX('rn_mt.csv'!$AW:$AW,MATCH(S$14,'rn_mt.csv'!$AC:$AC,0))</f>
        <v>市場P
-6.14</v>
      </c>
      <c r="T17" s="35" t="str">
        <f>INDEX('rn_mt.csv'!$AR:$AR,MATCH(T$14,'rn_mt.csv'!$AC:$AC,0))&amp;CHAR(10)&amp;INDEX('rn_mt.csv'!$AW:$AW,MATCH(T$14,'rn_mt.csv'!$AC:$AC,0))</f>
        <v>市場P
3.48</v>
      </c>
      <c r="U17" s="35" t="str">
        <f>INDEX('rn_mt.csv'!$AR:$AR,MATCH(U$14,'rn_mt.csv'!$AC:$AC,0))&amp;CHAR(10)&amp;INDEX('rn_mt.csv'!$AW:$AW,MATCH(U$14,'rn_mt.csv'!$AC:$AC,0))</f>
        <v>市場P
34.75</v>
      </c>
      <c r="V17" s="35" t="str">
        <f>INDEX('rn_mt.csv'!$AR:$AR,MATCH(V$14,'rn_mt.csv'!$AC:$AC,0))&amp;CHAR(10)&amp;INDEX('rn_mt.csv'!$AW:$AW,MATCH(V$14,'rn_mt.csv'!$AC:$AC,0))</f>
        <v>市場P
-22.14</v>
      </c>
      <c r="W17" s="35" t="str">
        <f>INDEX('rn_mt.csv'!$AR:$AR,MATCH(W$14,'rn_mt.csv'!$AC:$AC,0))&amp;CHAR(10)&amp;INDEX('rn_mt.csv'!$AW:$AW,MATCH(W$14,'rn_mt.csv'!$AC:$AC,0))</f>
        <v>市場P
-15.35</v>
      </c>
      <c r="X17" s="35" t="str">
        <f>INDEX('rn_mt.csv'!$AR:$AR,MATCH(X$14,'rn_mt.csv'!$AC:$AC,0))&amp;CHAR(10)&amp;INDEX('rn_mt.csv'!$AW:$AW,MATCH(X$14,'rn_mt.csv'!$AC:$AC,0))</f>
        <v>市場P
-24.85</v>
      </c>
      <c r="Y17" s="35" t="str">
        <f>INDEX('rn_mt.csv'!$AR:$AR,MATCH(Y$14,'rn_mt.csv'!$AC:$AC,0))&amp;CHAR(10)&amp;INDEX('rn_mt.csv'!$AW:$AW,MATCH(Y$14,'rn_mt.csv'!$AC:$AC,0))</f>
        <v>市場P
50.54</v>
      </c>
      <c r="Z17" s="35" t="str">
        <f>INDEX('rn_mt.csv'!$AR:$AR,MATCH(Z$14,'rn_mt.csv'!$AC:$AC,0))&amp;CHAR(10)&amp;INDEX('rn_mt.csv'!$AW:$AW,MATCH(Z$14,'rn_mt.csv'!$AC:$AC,0))</f>
        <v>市場P
1.68</v>
      </c>
      <c r="AA17" s="35" t="str">
        <f>INDEX('rn_mt.csv'!$AR:$AR,MATCH(AA$14,'rn_mt.csv'!$AC:$AC,0))&amp;CHAR(10)&amp;INDEX('rn_mt.csv'!$AW:$AW,MATCH(AA$14,'rn_mt.csv'!$AC:$AC,0))</f>
        <v>市場P
49.75</v>
      </c>
      <c r="AB17" s="35" t="str">
        <f>INDEX('rn_mt.csv'!$AR:$AR,MATCH(AB$14,'rn_mt.csv'!$AC:$AC,0))&amp;CHAR(10)&amp;INDEX('rn_mt.csv'!$AW:$AW,MATCH(AB$14,'rn_mt.csv'!$AC:$AC,0))</f>
        <v>市場P
0.97</v>
      </c>
      <c r="AC17" s="35" t="str">
        <f>INDEX('rn_mt.csv'!$AR:$AR,MATCH(AC$14,'rn_mt.csv'!$AC:$AC,0))&amp;CHAR(10)&amp;INDEX('rn_mt.csv'!$AW:$AW,MATCH(AC$14,'rn_mt.csv'!$AC:$AC,0))</f>
        <v>コア
-28.14</v>
      </c>
      <c r="AD17" s="35" t="str">
        <f>INDEX('rn_mt.csv'!$AR:$AR,MATCH(AD$14,'rn_mt.csv'!$AC:$AC,0))&amp;CHAR(10)&amp;INDEX('rn_mt.csv'!$AW:$AW,MATCH(AD$14,'rn_mt.csv'!$AC:$AC,0))</f>
        <v>市場P
-35.35</v>
      </c>
      <c r="AE17" s="35" t="str">
        <f>INDEX('rn_mt.csv'!$AR:$AR,MATCH(AE$14,'rn_mt.csv'!$AC:$AC,0))&amp;CHAR(10)&amp;INDEX('rn_mt.csv'!$AW:$AW,MATCH(AE$14,'rn_mt.csv'!$AC:$AC,0))</f>
        <v>市場P
29.42</v>
      </c>
      <c r="AF17" s="35" t="str">
        <f>INDEX('rn_mt.csv'!$AR:$AR,MATCH(AF$14,'rn_mt.csv'!$AC:$AC,0))&amp;CHAR(10)&amp;INDEX('rn_mt.csv'!$AW:$AW,MATCH(AF$14,'rn_mt.csv'!$AC:$AC,0))</f>
        <v>市場P
-9.2</v>
      </c>
      <c r="AG17" s="35" t="str">
        <f>INDEX('rn_mt.csv'!$AR:$AR,MATCH(AG$14,'rn_mt.csv'!$AC:$AC,0))&amp;CHAR(10)&amp;INDEX('rn_mt.csv'!$AW:$AW,MATCH(AG$14,'rn_mt.csv'!$AC:$AC,0))</f>
        <v>成長
-0.36</v>
      </c>
      <c r="AH17" s="35" t="str">
        <f>INDEX('rn_mt.csv'!$AR:$AR,MATCH(AH$14,'rn_mt.csv'!$AC:$AC,0))&amp;CHAR(10)&amp;INDEX('rn_mt.csv'!$AW:$AW,MATCH(AH$14,'rn_mt.csv'!$AC:$AC,0))</f>
        <v>成長
24.91</v>
      </c>
      <c r="AI17" s="35" t="str">
        <f>INDEX('rn_mt.csv'!$AR:$AR,MATCH(AI$14,'rn_mt.csv'!$AC:$AC,0))&amp;CHAR(10)&amp;INDEX('rn_mt.csv'!$AW:$AW,MATCH(AI$14,'rn_mt.csv'!$AC:$AC,0))</f>
        <v>小型
18.66</v>
      </c>
      <c r="AJ17" s="35" t="str">
        <f>INDEX('rn_mt.csv'!$AR:$AR,MATCH(AJ$14,'rn_mt.csv'!$AC:$AC,0))&amp;CHAR(10)&amp;INDEX('rn_mt.csv'!$AW:$AW,MATCH(AJ$14,'rn_mt.csv'!$AC:$AC,0))</f>
        <v>割安
28.18</v>
      </c>
      <c r="AK17" s="35" t="str">
        <f>INDEX('rn_mt.csv'!$AR:$AR,MATCH(AK$14,'rn_mt.csv'!$AC:$AC,0))&amp;CHAR(10)&amp;INDEX('rn_mt.csv'!$AW:$AW,MATCH(AK$14,'rn_mt.csv'!$AC:$AC,0))</f>
        <v>市場P
-10.75</v>
      </c>
      <c r="AL17" s="35" t="str">
        <f>INDEX('rn_mt.csv'!$AR:$AR,MATCH(AL$14,'rn_mt.csv'!$AC:$AC,0))&amp;CHAR(10)&amp;INDEX('rn_mt.csv'!$AW:$AW,MATCH(AL$14,'rn_mt.csv'!$AC:$AC,0))</f>
        <v>コア
15.42</v>
      </c>
      <c r="AM17" s="35" t="str">
        <f>INDEX('rn_mt.csv'!$AR:$AR,MATCH(AM$14,'rn_mt.csv'!$AC:$AC,0))&amp;CHAR(10)&amp;INDEX('rn_mt.csv'!$AW:$AW,MATCH(AM$14,'rn_mt.csv'!$AC:$AC,0))</f>
        <v>市場P
15.6</v>
      </c>
      <c r="AN17" s="35" t="str">
        <f>INDEX('rn_mt.csv'!$AR:$AR,MATCH(AN$14,'rn_mt.csv'!$AC:$AC,0))&amp;CHAR(10)&amp;INDEX('rn_mt.csv'!$AW:$AW,MATCH(AN$14,'rn_mt.csv'!$AC:$AC,0))</f>
        <v>成長
-4.33</v>
      </c>
      <c r="AO17" s="35" t="str">
        <f>INDEX('rn_mt.csv'!$AR:$AR,MATCH(AO$14,'rn_mt.csv'!$AC:$AC,0))&amp;CHAR(10)&amp;INDEX('rn_mt.csv'!$AW:$AW,MATCH(AO$14,'rn_mt.csv'!$AC:$AC,0))</f>
        <v>市場P
-9.26</v>
      </c>
      <c r="AP17" s="35" t="str">
        <f>INDEX('rn_mt.csv'!$AR:$AR,MATCH(AP$14,'rn_mt.csv'!$AC:$AC,0))&amp;CHAR(10)&amp;INDEX('rn_mt.csv'!$AW:$AW,MATCH(AP$14,'rn_mt.csv'!$AC:$AC,0))</f>
        <v>市場P
43.38</v>
      </c>
      <c r="AQ17" s="35" t="str">
        <f>INDEX('rn_mt.csv'!$AR:$AR,MATCH(AQ$14,'rn_mt.csv'!$AC:$AC,0))&amp;CHAR(10)&amp;INDEX('rn_mt.csv'!$AW:$AW,MATCH(AQ$14,'rn_mt.csv'!$AC:$AC,0))</f>
        <v>市場P
1.88</v>
      </c>
      <c r="AR17" s="35" t="str">
        <f>INDEX('rn_mt.csv'!$AR:$AR,MATCH(AR$14,'rn_mt.csv'!$AC:$AC,0))&amp;CHAR(10)&amp;INDEX('rn_mt.csv'!$AW:$AW,MATCH(AR$14,'rn_mt.csv'!$AC:$AC,0))</f>
        <v>市場P
5.56</v>
      </c>
      <c r="AS17" s="35" t="str">
        <f>INDEX('rn_mt.csv'!$AR:$AR,MATCH(AS$14,'rn_mt.csv'!$AC:$AC,0))&amp;CHAR(10)&amp;INDEX('rn_mt.csv'!$AW:$AW,MATCH(AS$14,'rn_mt.csv'!$AC:$AC,0))</f>
        <v>市場P
41.24</v>
      </c>
      <c r="AT17" s="35" t="str">
        <f>INDEX('rn_mt.csv'!$AR:$AR,MATCH(AT$14,'rn_mt.csv'!$AC:$AC,0))&amp;CHAR(10)&amp;INDEX('rn_mt.csv'!$AW:$AW,MATCH(AT$14,'rn_mt.csv'!$AC:$AC,0))</f>
        <v>市場P
-1.26</v>
      </c>
    </row>
    <row r="18" spans="2:46" ht="24.9" customHeight="1" x14ac:dyDescent="0.2">
      <c r="B18" s="37">
        <v>4</v>
      </c>
      <c r="C18" s="35" t="str">
        <f>INDEX('rn_mt.csv'!$AS:$AS,MATCH(C$14,'rn_mt.csv'!$AC:$AC,0))&amp;CHAR(10)&amp;INDEX('rn_mt.csv'!$AX:$AX,MATCH(C$14,'rn_mt.csv'!$AC:$AC,0))</f>
        <v>小型
-3.64</v>
      </c>
      <c r="D18" s="35" t="str">
        <f>INDEX('rn_mt.csv'!$AS:$AS,MATCH(D$14,'rn_mt.csv'!$AC:$AC,0))&amp;CHAR(10)&amp;INDEX('rn_mt.csv'!$AX:$AX,MATCH(D$14,'rn_mt.csv'!$AC:$AC,0))</f>
        <v>割安
17.7</v>
      </c>
      <c r="E18" s="35" t="str">
        <f>INDEX('rn_mt.csv'!$AS:$AS,MATCH(E$14,'rn_mt.csv'!$AC:$AC,0))&amp;CHAR(10)&amp;INDEX('rn_mt.csv'!$AX:$AX,MATCH(E$14,'rn_mt.csv'!$AC:$AC,0))</f>
        <v>割安
32.92</v>
      </c>
      <c r="F18" s="35" t="str">
        <f>INDEX('rn_mt.csv'!$AS:$AS,MATCH(F$14,'rn_mt.csv'!$AC:$AC,0))&amp;CHAR(10)&amp;INDEX('rn_mt.csv'!$AX:$AX,MATCH(F$14,'rn_mt.csv'!$AC:$AC,0))</f>
        <v>コア
7.64</v>
      </c>
      <c r="G18" s="35" t="str">
        <f>INDEX('rn_mt.csv'!$AS:$AS,MATCH(G$14,'rn_mt.csv'!$AC:$AC,0))&amp;CHAR(10)&amp;INDEX('rn_mt.csv'!$AX:$AX,MATCH(G$14,'rn_mt.csv'!$AC:$AC,0))</f>
        <v>小型
26.1</v>
      </c>
      <c r="H18" s="35" t="str">
        <f>INDEX('rn_mt.csv'!$AS:$AS,MATCH(H$14,'rn_mt.csv'!$AC:$AC,0))&amp;CHAR(10)&amp;INDEX('rn_mt.csv'!$AX:$AX,MATCH(H$14,'rn_mt.csv'!$AC:$AC,0))</f>
        <v>市場T
42.06</v>
      </c>
      <c r="I18" s="35" t="str">
        <f>INDEX('rn_mt.csv'!$AS:$AS,MATCH(I$14,'rn_mt.csv'!$AC:$AC,0))&amp;CHAR(10)&amp;INDEX('rn_mt.csv'!$AX:$AX,MATCH(I$14,'rn_mt.csv'!$AC:$AC,0))</f>
        <v>コア
6.66</v>
      </c>
      <c r="J18" s="35" t="str">
        <f>INDEX('rn_mt.csv'!$AS:$AS,MATCH(J$14,'rn_mt.csv'!$AC:$AC,0))&amp;CHAR(10)&amp;INDEX('rn_mt.csv'!$AX:$AX,MATCH(J$14,'rn_mt.csv'!$AC:$AC,0))</f>
        <v>コア
13.47</v>
      </c>
      <c r="K18" s="35" t="str">
        <f>INDEX('rn_mt.csv'!$AS:$AS,MATCH(K$14,'rn_mt.csv'!$AC:$AC,0))&amp;CHAR(10)&amp;INDEX('rn_mt.csv'!$AX:$AX,MATCH(K$14,'rn_mt.csv'!$AC:$AC,0))</f>
        <v>成長
-16.65</v>
      </c>
      <c r="L18" s="35" t="str">
        <f>INDEX('rn_mt.csv'!$AS:$AS,MATCH(L$14,'rn_mt.csv'!$AC:$AC,0))&amp;CHAR(10)&amp;INDEX('rn_mt.csv'!$AX:$AX,MATCH(L$14,'rn_mt.csv'!$AC:$AC,0))</f>
        <v>成長
-11.1</v>
      </c>
      <c r="M18" s="35" t="str">
        <f>INDEX('rn_mt.csv'!$AS:$AS,MATCH(M$14,'rn_mt.csv'!$AC:$AC,0))&amp;CHAR(10)&amp;INDEX('rn_mt.csv'!$AX:$AX,MATCH(M$14,'rn_mt.csv'!$AC:$AC,0))</f>
        <v>市場T
-27.41</v>
      </c>
      <c r="N18" s="35" t="str">
        <f>INDEX('rn_mt.csv'!$AS:$AS,MATCH(N$14,'rn_mt.csv'!$AC:$AC,0))&amp;CHAR(10)&amp;INDEX('rn_mt.csv'!$AX:$AX,MATCH(N$14,'rn_mt.csv'!$AC:$AC,0))</f>
        <v>市場T
1.12</v>
      </c>
      <c r="O18" s="35" t="str">
        <f>INDEX('rn_mt.csv'!$AS:$AS,MATCH(O$14,'rn_mt.csv'!$AC:$AC,0))&amp;CHAR(10)&amp;INDEX('rn_mt.csv'!$AX:$AX,MATCH(O$14,'rn_mt.csv'!$AC:$AC,0))</f>
        <v>市場T
9.62</v>
      </c>
      <c r="P18" s="35" t="str">
        <f>INDEX('rn_mt.csv'!$AS:$AS,MATCH(P$14,'rn_mt.csv'!$AC:$AC,0))&amp;CHAR(10)&amp;INDEX('rn_mt.csv'!$AX:$AX,MATCH(P$14,'rn_mt.csv'!$AC:$AC,0))</f>
        <v>成長
-18.31</v>
      </c>
      <c r="Q18" s="35" t="str">
        <f>INDEX('rn_mt.csv'!$AS:$AS,MATCH(Q$14,'rn_mt.csv'!$AC:$AC,0))&amp;CHAR(10)&amp;INDEX('rn_mt.csv'!$AX:$AX,MATCH(Q$14,'rn_mt.csv'!$AC:$AC,0))</f>
        <v>成長
24.13</v>
      </c>
      <c r="R18" s="35" t="str">
        <f>INDEX('rn_mt.csv'!$AS:$AS,MATCH(R$14,'rn_mt.csv'!$AC:$AC,0))&amp;CHAR(10)&amp;INDEX('rn_mt.csv'!$AX:$AX,MATCH(R$14,'rn_mt.csv'!$AC:$AC,0))</f>
        <v>市場T
-13.07</v>
      </c>
      <c r="S18" s="35" t="str">
        <f>INDEX('rn_mt.csv'!$AS:$AS,MATCH(S$14,'rn_mt.csv'!$AC:$AC,0))&amp;CHAR(10)&amp;INDEX('rn_mt.csv'!$AX:$AX,MATCH(S$14,'rn_mt.csv'!$AC:$AC,0))</f>
        <v>割安
-9.2</v>
      </c>
      <c r="T18" s="35" t="str">
        <f>INDEX('rn_mt.csv'!$AS:$AS,MATCH(T$14,'rn_mt.csv'!$AC:$AC,0))&amp;CHAR(10)&amp;INDEX('rn_mt.csv'!$AX:$AX,MATCH(T$14,'rn_mt.csv'!$AC:$AC,0))</f>
        <v>割安
3.26</v>
      </c>
      <c r="U18" s="35" t="str">
        <f>INDEX('rn_mt.csv'!$AS:$AS,MATCH(U$14,'rn_mt.csv'!$AC:$AC,0))&amp;CHAR(10)&amp;INDEX('rn_mt.csv'!$AX:$AX,MATCH(U$14,'rn_mt.csv'!$AC:$AC,0))</f>
        <v>小型
26.8</v>
      </c>
      <c r="V18" s="35" t="str">
        <f>INDEX('rn_mt.csv'!$AS:$AS,MATCH(V$14,'rn_mt.csv'!$AC:$AC,0))&amp;CHAR(10)&amp;INDEX('rn_mt.csv'!$AX:$AX,MATCH(V$14,'rn_mt.csv'!$AC:$AC,0))</f>
        <v>コア
-29.42</v>
      </c>
      <c r="W18" s="35" t="str">
        <f>INDEX('rn_mt.csv'!$AS:$AS,MATCH(W$14,'rn_mt.csv'!$AC:$AC,0))&amp;CHAR(10)&amp;INDEX('rn_mt.csv'!$AX:$AX,MATCH(W$14,'rn_mt.csv'!$AC:$AC,0))</f>
        <v>成長
-16.96</v>
      </c>
      <c r="X18" s="35" t="str">
        <f>INDEX('rn_mt.csv'!$AS:$AS,MATCH(X$14,'rn_mt.csv'!$AC:$AC,0))&amp;CHAR(10)&amp;INDEX('rn_mt.csv'!$AX:$AX,MATCH(X$14,'rn_mt.csv'!$AC:$AC,0))</f>
        <v>成長
-29.55</v>
      </c>
      <c r="Y18" s="35" t="str">
        <f>INDEX('rn_mt.csv'!$AS:$AS,MATCH(Y$14,'rn_mt.csv'!$AC:$AC,0))&amp;CHAR(10)&amp;INDEX('rn_mt.csv'!$AX:$AX,MATCH(Y$14,'rn_mt.csv'!$AC:$AC,0))</f>
        <v>コア
42.58</v>
      </c>
      <c r="Z18" s="35" t="str">
        <f>INDEX('rn_mt.csv'!$AS:$AS,MATCH(Z$14,'rn_mt.csv'!$AC:$AC,0))&amp;CHAR(10)&amp;INDEX('rn_mt.csv'!$AX:$AX,MATCH(Z$14,'rn_mt.csv'!$AC:$AC,0))</f>
        <v>コア
-2.04</v>
      </c>
      <c r="AA18" s="35" t="str">
        <f>INDEX('rn_mt.csv'!$AS:$AS,MATCH(AA$14,'rn_mt.csv'!$AC:$AC,0))&amp;CHAR(10)&amp;INDEX('rn_mt.csv'!$AX:$AX,MATCH(AA$14,'rn_mt.csv'!$AC:$AC,0))</f>
        <v>割安
48.73</v>
      </c>
      <c r="AB18" s="35" t="str">
        <f>INDEX('rn_mt.csv'!$AS:$AS,MATCH(AB$14,'rn_mt.csv'!$AC:$AC,0))&amp;CHAR(10)&amp;INDEX('rn_mt.csv'!$AX:$AX,MATCH(AB$14,'rn_mt.csv'!$AC:$AC,0))</f>
        <v>成長
-0.57</v>
      </c>
      <c r="AC18" s="35" t="str">
        <f>INDEX('rn_mt.csv'!$AS:$AS,MATCH(AC$14,'rn_mt.csv'!$AC:$AC,0))&amp;CHAR(10)&amp;INDEX('rn_mt.csv'!$AX:$AX,MATCH(AC$14,'rn_mt.csv'!$AC:$AC,0))</f>
        <v>割安
-28.76</v>
      </c>
      <c r="AD18" s="35" t="str">
        <f>INDEX('rn_mt.csv'!$AS:$AS,MATCH(AD$14,'rn_mt.csv'!$AC:$AC,0))&amp;CHAR(10)&amp;INDEX('rn_mt.csv'!$AX:$AX,MATCH(AD$14,'rn_mt.csv'!$AC:$AC,0))</f>
        <v>コア
-39.39</v>
      </c>
      <c r="AE18" s="35" t="str">
        <f>INDEX('rn_mt.csv'!$AS:$AS,MATCH(AE$14,'rn_mt.csv'!$AC:$AC,0))&amp;CHAR(10)&amp;INDEX('rn_mt.csv'!$AX:$AX,MATCH(AE$14,'rn_mt.csv'!$AC:$AC,0))</f>
        <v>小型
28.98</v>
      </c>
      <c r="AF18" s="35" t="str">
        <f>INDEX('rn_mt.csv'!$AS:$AS,MATCH(AF$14,'rn_mt.csv'!$AC:$AC,0))&amp;CHAR(10)&amp;INDEX('rn_mt.csv'!$AX:$AX,MATCH(AF$14,'rn_mt.csv'!$AC:$AC,0))</f>
        <v>コア
-10.48</v>
      </c>
      <c r="AG18" s="35" t="str">
        <f>INDEX('rn_mt.csv'!$AS:$AS,MATCH(AG$14,'rn_mt.csv'!$AC:$AC,0))&amp;CHAR(10)&amp;INDEX('rn_mt.csv'!$AX:$AX,MATCH(AG$14,'rn_mt.csv'!$AC:$AC,0))</f>
        <v>コア
-0.76</v>
      </c>
      <c r="AH18" s="35" t="str">
        <f>INDEX('rn_mt.csv'!$AS:$AS,MATCH(AH$14,'rn_mt.csv'!$AC:$AC,0))&amp;CHAR(10)&amp;INDEX('rn_mt.csv'!$AX:$AX,MATCH(AH$14,'rn_mt.csv'!$AC:$AC,0))</f>
        <v>市場P
23.48</v>
      </c>
      <c r="AI18" s="35" t="str">
        <f>INDEX('rn_mt.csv'!$AS:$AS,MATCH(AI$14,'rn_mt.csv'!$AC:$AC,0))&amp;CHAR(10)&amp;INDEX('rn_mt.csv'!$AX:$AX,MATCH(AI$14,'rn_mt.csv'!$AC:$AC,0))</f>
        <v>割安
17.59</v>
      </c>
      <c r="AJ18" s="35" t="str">
        <f>INDEX('rn_mt.csv'!$AS:$AS,MATCH(AJ$14,'rn_mt.csv'!$AC:$AC,0))&amp;CHAR(10)&amp;INDEX('rn_mt.csv'!$AX:$AX,MATCH(AJ$14,'rn_mt.csv'!$AC:$AC,0))</f>
        <v>コア
27.9</v>
      </c>
      <c r="AK18" s="35" t="str">
        <f>INDEX('rn_mt.csv'!$AS:$AS,MATCH(AK$14,'rn_mt.csv'!$AC:$AC,0))&amp;CHAR(10)&amp;INDEX('rn_mt.csv'!$AX:$AX,MATCH(AK$14,'rn_mt.csv'!$AC:$AC,0))</f>
        <v>コア
-13.94</v>
      </c>
      <c r="AL18" s="35" t="str">
        <f>INDEX('rn_mt.csv'!$AS:$AS,MATCH(AL$14,'rn_mt.csv'!$AC:$AC,0))&amp;CHAR(10)&amp;INDEX('rn_mt.csv'!$AX:$AX,MATCH(AL$14,'rn_mt.csv'!$AC:$AC,0))</f>
        <v>市場P
14.67</v>
      </c>
      <c r="AM18" s="35" t="str">
        <f>INDEX('rn_mt.csv'!$AS:$AS,MATCH(AM$14,'rn_mt.csv'!$AC:$AC,0))&amp;CHAR(10)&amp;INDEX('rn_mt.csv'!$AX:$AX,MATCH(AM$14,'rn_mt.csv'!$AC:$AC,0))</f>
        <v>コア
13.75</v>
      </c>
      <c r="AN18" s="35" t="str">
        <f>INDEX('rn_mt.csv'!$AS:$AS,MATCH(AN$14,'rn_mt.csv'!$AC:$AC,0))&amp;CHAR(10)&amp;INDEX('rn_mt.csv'!$AX:$AX,MATCH(AN$14,'rn_mt.csv'!$AC:$AC,0))</f>
        <v>市場P
-4.83</v>
      </c>
      <c r="AO18" s="35" t="str">
        <f>INDEX('rn_mt.csv'!$AS:$AS,MATCH(AO$14,'rn_mt.csv'!$AC:$AC,0))&amp;CHAR(10)&amp;INDEX('rn_mt.csv'!$AX:$AX,MATCH(AO$14,'rn_mt.csv'!$AC:$AC,0))</f>
        <v>小型
-13.61</v>
      </c>
      <c r="AP18" s="35" t="str">
        <f>INDEX('rn_mt.csv'!$AS:$AS,MATCH(AP$14,'rn_mt.csv'!$AC:$AC,0))&amp;CHAR(10)&amp;INDEX('rn_mt.csv'!$AX:$AX,MATCH(AP$14,'rn_mt.csv'!$AC:$AC,0))</f>
        <v>割安
41.71</v>
      </c>
      <c r="AQ18" s="35" t="str">
        <f>INDEX('rn_mt.csv'!$AS:$AS,MATCH(AQ$14,'rn_mt.csv'!$AC:$AC,0))&amp;CHAR(10)&amp;INDEX('rn_mt.csv'!$AX:$AX,MATCH(AQ$14,'rn_mt.csv'!$AC:$AC,0))</f>
        <v>成長
-3.32</v>
      </c>
      <c r="AR18" s="35" t="str">
        <f>INDEX('rn_mt.csv'!$AS:$AS,MATCH(AR$14,'rn_mt.csv'!$AC:$AC,0))&amp;CHAR(10)&amp;INDEX('rn_mt.csv'!$AX:$AX,MATCH(AR$14,'rn_mt.csv'!$AC:$AC,0))</f>
        <v>コア
3.84</v>
      </c>
      <c r="AS18" s="35" t="str">
        <f>INDEX('rn_mt.csv'!$AS:$AS,MATCH(AS$14,'rn_mt.csv'!$AC:$AC,0))&amp;CHAR(10)&amp;INDEX('rn_mt.csv'!$AX:$AX,MATCH(AS$14,'rn_mt.csv'!$AC:$AC,0))</f>
        <v>小型
30.79</v>
      </c>
      <c r="AT18" s="35" t="str">
        <f>INDEX('rn_mt.csv'!$AS:$AS,MATCH(AT$14,'rn_mt.csv'!$AC:$AC,0))&amp;CHAR(10)&amp;INDEX('rn_mt.csv'!$AX:$AX,MATCH(AT$14,'rn_mt.csv'!$AC:$AC,0))</f>
        <v>コア
-4.02</v>
      </c>
    </row>
    <row r="19" spans="2:46" ht="24.9" customHeight="1" x14ac:dyDescent="0.2">
      <c r="B19" s="37">
        <v>5</v>
      </c>
      <c r="C19" s="35" t="str">
        <f>INDEX('rn_mt.csv'!$AT:$AT,MATCH(C$14,'rn_mt.csv'!$AC:$AC,0))&amp;CHAR(10)&amp;INDEX('rn_mt.csv'!$AY:$AY,MATCH(C$14,'rn_mt.csv'!$AC:$AC,0))</f>
        <v>成長
-4.05</v>
      </c>
      <c r="D19" s="35" t="str">
        <f>INDEX('rn_mt.csv'!$AT:$AT,MATCH(D$14,'rn_mt.csv'!$AC:$AC,0))&amp;CHAR(10)&amp;INDEX('rn_mt.csv'!$AY:$AY,MATCH(D$14,'rn_mt.csv'!$AC:$AC,0))</f>
        <v>小型
14.54</v>
      </c>
      <c r="E19" s="35" t="str">
        <f>INDEX('rn_mt.csv'!$AT:$AT,MATCH(E$14,'rn_mt.csv'!$AC:$AC,0))&amp;CHAR(10)&amp;INDEX('rn_mt.csv'!$AY:$AY,MATCH(E$14,'rn_mt.csv'!$AC:$AC,0))</f>
        <v>コア
32.88</v>
      </c>
      <c r="F19" s="35" t="str">
        <f>INDEX('rn_mt.csv'!$AT:$AT,MATCH(F$14,'rn_mt.csv'!$AC:$AC,0))&amp;CHAR(10)&amp;INDEX('rn_mt.csv'!$AY:$AY,MATCH(F$14,'rn_mt.csv'!$AC:$AC,0))</f>
        <v>成長
7.62</v>
      </c>
      <c r="G19" s="35" t="str">
        <f>INDEX('rn_mt.csv'!$AT:$AT,MATCH(G$14,'rn_mt.csv'!$AC:$AC,0))&amp;CHAR(10)&amp;INDEX('rn_mt.csv'!$AY:$AY,MATCH(G$14,'rn_mt.csv'!$AC:$AC,0))</f>
        <v>成長
20.71</v>
      </c>
      <c r="H19" s="35" t="str">
        <f>INDEX('rn_mt.csv'!$AT:$AT,MATCH(H$14,'rn_mt.csv'!$AC:$AC,0))&amp;CHAR(10)&amp;INDEX('rn_mt.csv'!$AY:$AY,MATCH(H$14,'rn_mt.csv'!$AC:$AC,0))</f>
        <v>小型
14.57</v>
      </c>
      <c r="I19" s="35" t="str">
        <f>INDEX('rn_mt.csv'!$AT:$AT,MATCH(I$14,'rn_mt.csv'!$AC:$AC,0))&amp;CHAR(10)&amp;INDEX('rn_mt.csv'!$AY:$AY,MATCH(I$14,'rn_mt.csv'!$AC:$AC,0))</f>
        <v>成長
1.68</v>
      </c>
      <c r="J19" s="35" t="str">
        <f>INDEX('rn_mt.csv'!$AT:$AT,MATCH(J$14,'rn_mt.csv'!$AC:$AC,0))&amp;CHAR(10)&amp;INDEX('rn_mt.csv'!$AY:$AY,MATCH(J$14,'rn_mt.csv'!$AC:$AC,0))</f>
        <v>成長
4.21</v>
      </c>
      <c r="K19" s="35" t="str">
        <f>INDEX('rn_mt.csv'!$AT:$AT,MATCH(K$14,'rn_mt.csv'!$AC:$AC,0))&amp;CHAR(10)&amp;INDEX('rn_mt.csv'!$AY:$AY,MATCH(K$14,'rn_mt.csv'!$AC:$AC,0))</f>
        <v>コア
-21.29</v>
      </c>
      <c r="L19" s="35" t="str">
        <f>INDEX('rn_mt.csv'!$AT:$AT,MATCH(L$14,'rn_mt.csv'!$AC:$AC,0))&amp;CHAR(10)&amp;INDEX('rn_mt.csv'!$AY:$AY,MATCH(L$14,'rn_mt.csv'!$AC:$AC,0))</f>
        <v>小型
-12.55</v>
      </c>
      <c r="M19" s="35" t="str">
        <f>INDEX('rn_mt.csv'!$AT:$AT,MATCH(M$14,'rn_mt.csv'!$AC:$AC,0))&amp;CHAR(10)&amp;INDEX('rn_mt.csv'!$AY:$AY,MATCH(M$14,'rn_mt.csv'!$AC:$AC,0))</f>
        <v>小型
-29.69</v>
      </c>
      <c r="N19" s="35" t="str">
        <f>INDEX('rn_mt.csv'!$AT:$AT,MATCH(N$14,'rn_mt.csv'!$AC:$AC,0))&amp;CHAR(10)&amp;INDEX('rn_mt.csv'!$AY:$AY,MATCH(N$14,'rn_mt.csv'!$AC:$AC,0))</f>
        <v>小型
-6.23</v>
      </c>
      <c r="O19" s="35" t="str">
        <f>INDEX('rn_mt.csv'!$AT:$AT,MATCH(O$14,'rn_mt.csv'!$AC:$AC,0))&amp;CHAR(10)&amp;INDEX('rn_mt.csv'!$AY:$AY,MATCH(O$14,'rn_mt.csv'!$AC:$AC,0))</f>
        <v>成長
6.59</v>
      </c>
      <c r="P19" s="35" t="str">
        <f>INDEX('rn_mt.csv'!$AT:$AT,MATCH(P$14,'rn_mt.csv'!$AC:$AC,0))&amp;CHAR(10)&amp;INDEX('rn_mt.csv'!$AY:$AY,MATCH(P$14,'rn_mt.csv'!$AC:$AC,0))</f>
        <v>小型
-20.05</v>
      </c>
      <c r="Q19" s="35" t="str">
        <f>INDEX('rn_mt.csv'!$AT:$AT,MATCH(Q$14,'rn_mt.csv'!$AC:$AC,0))&amp;CHAR(10)&amp;INDEX('rn_mt.csv'!$AY:$AY,MATCH(Q$14,'rn_mt.csv'!$AC:$AC,0))</f>
        <v>小型
22.64</v>
      </c>
      <c r="R19" s="35" t="str">
        <f>INDEX('rn_mt.csv'!$AT:$AT,MATCH(R$14,'rn_mt.csv'!$AC:$AC,0))&amp;CHAR(10)&amp;INDEX('rn_mt.csv'!$AY:$AY,MATCH(R$14,'rn_mt.csv'!$AC:$AC,0))</f>
        <v>小型
-25.99</v>
      </c>
      <c r="S19" s="35" t="str">
        <f>INDEX('rn_mt.csv'!$AT:$AT,MATCH(S$14,'rn_mt.csv'!$AC:$AC,0))&amp;CHAR(10)&amp;INDEX('rn_mt.csv'!$AY:$AY,MATCH(S$14,'rn_mt.csv'!$AC:$AC,0))</f>
        <v>小型
-21.87</v>
      </c>
      <c r="T19" s="35" t="str">
        <f>INDEX('rn_mt.csv'!$AT:$AT,MATCH(T$14,'rn_mt.csv'!$AC:$AC,0))&amp;CHAR(10)&amp;INDEX('rn_mt.csv'!$AY:$AY,MATCH(T$14,'rn_mt.csv'!$AC:$AC,0))</f>
        <v>小型
0.18</v>
      </c>
      <c r="U19" s="35" t="str">
        <f>INDEX('rn_mt.csv'!$AT:$AT,MATCH(U$14,'rn_mt.csv'!$AC:$AC,0))&amp;CHAR(10)&amp;INDEX('rn_mt.csv'!$AY:$AY,MATCH(U$14,'rn_mt.csv'!$AC:$AC,0))</f>
        <v>割安
17</v>
      </c>
      <c r="V19" s="35" t="str">
        <f>INDEX('rn_mt.csv'!$AT:$AT,MATCH(V$14,'rn_mt.csv'!$AC:$AC,0))&amp;CHAR(10)&amp;INDEX('rn_mt.csv'!$AY:$AY,MATCH(V$14,'rn_mt.csv'!$AC:$AC,0))</f>
        <v>成長
-36.35</v>
      </c>
      <c r="W19" s="35" t="str">
        <f>INDEX('rn_mt.csv'!$AT:$AT,MATCH(W$14,'rn_mt.csv'!$AC:$AC,0))&amp;CHAR(10)&amp;INDEX('rn_mt.csv'!$AY:$AY,MATCH(W$14,'rn_mt.csv'!$AC:$AC,0))</f>
        <v>コア
-17.63</v>
      </c>
      <c r="X19" s="35" t="str">
        <f>INDEX('rn_mt.csv'!$AT:$AT,MATCH(X$14,'rn_mt.csv'!$AC:$AC,0))&amp;CHAR(10)&amp;INDEX('rn_mt.csv'!$AY:$AY,MATCH(X$14,'rn_mt.csv'!$AC:$AC,0))</f>
        <v>コア
-30.17</v>
      </c>
      <c r="Y19" s="35" t="str">
        <f>INDEX('rn_mt.csv'!$AT:$AT,MATCH(Y$14,'rn_mt.csv'!$AC:$AC,0))&amp;CHAR(10)&amp;INDEX('rn_mt.csv'!$AY:$AY,MATCH(Y$14,'rn_mt.csv'!$AC:$AC,0))</f>
        <v>成長
38.93</v>
      </c>
      <c r="Z19" s="35" t="str">
        <f>INDEX('rn_mt.csv'!$AT:$AT,MATCH(Z$14,'rn_mt.csv'!$AC:$AC,0))&amp;CHAR(10)&amp;INDEX('rn_mt.csv'!$AY:$AY,MATCH(Z$14,'rn_mt.csv'!$AC:$AC,0))</f>
        <v>成長
-2.59</v>
      </c>
      <c r="AA19" s="35" t="str">
        <f>INDEX('rn_mt.csv'!$AT:$AT,MATCH(AA$14,'rn_mt.csv'!$AC:$AC,0))&amp;CHAR(10)&amp;INDEX('rn_mt.csv'!$AY:$AY,MATCH(AA$14,'rn_mt.csv'!$AC:$AC,0))</f>
        <v>小型
43.41</v>
      </c>
      <c r="AB19" s="35" t="str">
        <f>INDEX('rn_mt.csv'!$AT:$AT,MATCH(AB$14,'rn_mt.csv'!$AC:$AC,0))&amp;CHAR(10)&amp;INDEX('rn_mt.csv'!$AY:$AY,MATCH(AB$14,'rn_mt.csv'!$AC:$AC,0))</f>
        <v>小型
-12.11</v>
      </c>
      <c r="AC19" s="35" t="str">
        <f>INDEX('rn_mt.csv'!$AT:$AT,MATCH(AC$14,'rn_mt.csv'!$AC:$AC,0))&amp;CHAR(10)&amp;INDEX('rn_mt.csv'!$AY:$AY,MATCH(AC$14,'rn_mt.csv'!$AC:$AC,0))</f>
        <v>小型
-29.14</v>
      </c>
      <c r="AD19" s="35" t="str">
        <f>INDEX('rn_mt.csv'!$AT:$AT,MATCH(AD$14,'rn_mt.csv'!$AC:$AC,0))&amp;CHAR(10)&amp;INDEX('rn_mt.csv'!$AY:$AY,MATCH(AD$14,'rn_mt.csv'!$AC:$AC,0))</f>
        <v>成長
-41.3</v>
      </c>
      <c r="AE19" s="35" t="str">
        <f>INDEX('rn_mt.csv'!$AT:$AT,MATCH(AE$14,'rn_mt.csv'!$AC:$AC,0))&amp;CHAR(10)&amp;INDEX('rn_mt.csv'!$AY:$AY,MATCH(AE$14,'rn_mt.csv'!$AC:$AC,0))</f>
        <v>成長
28.04</v>
      </c>
      <c r="AF19" s="35" t="str">
        <f>INDEX('rn_mt.csv'!$AT:$AT,MATCH(AF$14,'rn_mt.csv'!$AC:$AC,0))&amp;CHAR(10)&amp;INDEX('rn_mt.csv'!$AY:$AY,MATCH(AF$14,'rn_mt.csv'!$AC:$AC,0))</f>
        <v>割安
-13.04</v>
      </c>
      <c r="AG19" s="35" t="str">
        <f>INDEX('rn_mt.csv'!$AT:$AT,MATCH(AG$14,'rn_mt.csv'!$AC:$AC,0))&amp;CHAR(10)&amp;INDEX('rn_mt.csv'!$AY:$AY,MATCH(AG$14,'rn_mt.csv'!$AC:$AC,0))</f>
        <v>割安
-0.88</v>
      </c>
      <c r="AH19" s="35" t="str">
        <f>INDEX('rn_mt.csv'!$AT:$AT,MATCH(AH$14,'rn_mt.csv'!$AC:$AC,0))&amp;CHAR(10)&amp;INDEX('rn_mt.csv'!$AY:$AY,MATCH(AH$14,'rn_mt.csv'!$AC:$AC,0))</f>
        <v>割安
21.28</v>
      </c>
      <c r="AI19" s="35" t="str">
        <f>INDEX('rn_mt.csv'!$AT:$AT,MATCH(AI$14,'rn_mt.csv'!$AC:$AC,0))&amp;CHAR(10)&amp;INDEX('rn_mt.csv'!$AY:$AY,MATCH(AI$14,'rn_mt.csv'!$AC:$AC,0))</f>
        <v>コア
17.3</v>
      </c>
      <c r="AJ19" s="35" t="str">
        <f>INDEX('rn_mt.csv'!$AT:$AT,MATCH(AJ$14,'rn_mt.csv'!$AC:$AC,0))&amp;CHAR(10)&amp;INDEX('rn_mt.csv'!$AY:$AY,MATCH(AJ$14,'rn_mt.csv'!$AC:$AC,0))</f>
        <v>小型
27.23</v>
      </c>
      <c r="AK19" s="35" t="str">
        <f>INDEX('rn_mt.csv'!$AT:$AT,MATCH(AK$14,'rn_mt.csv'!$AC:$AC,0))&amp;CHAR(10)&amp;INDEX('rn_mt.csv'!$AY:$AY,MATCH(AK$14,'rn_mt.csv'!$AC:$AC,0))</f>
        <v>割安
-14</v>
      </c>
      <c r="AL19" s="35" t="str">
        <f>INDEX('rn_mt.csv'!$AT:$AT,MATCH(AL$14,'rn_mt.csv'!$AC:$AC,0))&amp;CHAR(10)&amp;INDEX('rn_mt.csv'!$AY:$AY,MATCH(AL$14,'rn_mt.csv'!$AC:$AC,0))</f>
        <v>成長
10.68</v>
      </c>
      <c r="AM19" s="35" t="str">
        <f>INDEX('rn_mt.csv'!$AT:$AT,MATCH(AM$14,'rn_mt.csv'!$AC:$AC,0))&amp;CHAR(10)&amp;INDEX('rn_mt.csv'!$AY:$AY,MATCH(AM$14,'rn_mt.csv'!$AC:$AC,0))</f>
        <v>割安
11.3</v>
      </c>
      <c r="AN19" s="35" t="str">
        <f>INDEX('rn_mt.csv'!$AT:$AT,MATCH(AN$14,'rn_mt.csv'!$AC:$AC,0))&amp;CHAR(10)&amp;INDEX('rn_mt.csv'!$AY:$AY,MATCH(AN$14,'rn_mt.csv'!$AC:$AC,0))</f>
        <v>小型
-10.82</v>
      </c>
      <c r="AO19" s="35" t="str">
        <f>INDEX('rn_mt.csv'!$AT:$AT,MATCH(AO$14,'rn_mt.csv'!$AC:$AC,0))&amp;CHAR(10)&amp;INDEX('rn_mt.csv'!$AY:$AY,MATCH(AO$14,'rn_mt.csv'!$AC:$AC,0))</f>
        <v>割安
-16.74</v>
      </c>
      <c r="AP19" s="35" t="str">
        <f>INDEX('rn_mt.csv'!$AT:$AT,MATCH(AP$14,'rn_mt.csv'!$AC:$AC,0))&amp;CHAR(10)&amp;INDEX('rn_mt.csv'!$AY:$AY,MATCH(AP$14,'rn_mt.csv'!$AC:$AC,0))</f>
        <v>小型
38.9</v>
      </c>
      <c r="AQ19" s="35" t="str">
        <f>INDEX('rn_mt.csv'!$AT:$AT,MATCH(AQ$14,'rn_mt.csv'!$AC:$AC,0))&amp;CHAR(10)&amp;INDEX('rn_mt.csv'!$AY:$AY,MATCH(AQ$14,'rn_mt.csv'!$AC:$AC,0))</f>
        <v>小型
-4.62</v>
      </c>
      <c r="AR19" s="35" t="str">
        <f>INDEX('rn_mt.csv'!$AT:$AT,MATCH(AR$14,'rn_mt.csv'!$AC:$AC,0))&amp;CHAR(10)&amp;INDEX('rn_mt.csv'!$AY:$AY,MATCH(AR$14,'rn_mt.csv'!$AC:$AC,0))</f>
        <v>成長
1.39</v>
      </c>
      <c r="AS19" s="35" t="str">
        <f>INDEX('rn_mt.csv'!$AT:$AT,MATCH(AS$14,'rn_mt.csv'!$AC:$AC,0))&amp;CHAR(10)&amp;INDEX('rn_mt.csv'!$AY:$AY,MATCH(AS$14,'rn_mt.csv'!$AC:$AC,0))</f>
        <v>成長
30.48</v>
      </c>
      <c r="AT19" s="35" t="str">
        <f>INDEX('rn_mt.csv'!$AT:$AT,MATCH(AT$14,'rn_mt.csv'!$AC:$AC,0))&amp;CHAR(10)&amp;INDEX('rn_mt.csv'!$AY:$AY,MATCH(AT$14,'rn_mt.csv'!$AC:$AC,0))</f>
        <v>成長
-5.06</v>
      </c>
    </row>
    <row r="23" spans="2:46" ht="24.9" customHeight="1" x14ac:dyDescent="0.2">
      <c r="B23" s="61" t="s">
        <v>77</v>
      </c>
      <c r="C23" s="38">
        <v>202108</v>
      </c>
      <c r="AM23" s="43"/>
      <c r="AN23" s="43"/>
      <c r="AO23" s="43"/>
      <c r="AP23" s="43"/>
      <c r="AQ23" s="43"/>
      <c r="AR23" s="43"/>
      <c r="AS23" s="43"/>
      <c r="AT23" s="43"/>
    </row>
    <row r="24" spans="2:46" ht="24.9" customHeight="1" x14ac:dyDescent="0.2">
      <c r="B24" s="36" t="s">
        <v>59</v>
      </c>
      <c r="C24" s="34">
        <f>DATE(LEFT(C23,4),RIGHT(C23,2),1)</f>
        <v>44409</v>
      </c>
      <c r="D24" s="34">
        <f>EDATE(C24,1)</f>
        <v>44440</v>
      </c>
      <c r="E24" s="34">
        <f t="shared" ref="E24:AT24" si="1">EDATE(D24,1)</f>
        <v>44470</v>
      </c>
      <c r="F24" s="34">
        <f t="shared" si="1"/>
        <v>44501</v>
      </c>
      <c r="G24" s="34">
        <f t="shared" si="1"/>
        <v>44531</v>
      </c>
      <c r="H24" s="34">
        <f t="shared" si="1"/>
        <v>44562</v>
      </c>
      <c r="I24" s="34">
        <f t="shared" si="1"/>
        <v>44593</v>
      </c>
      <c r="J24" s="34">
        <f t="shared" si="1"/>
        <v>44621</v>
      </c>
      <c r="K24" s="34">
        <f t="shared" si="1"/>
        <v>44652</v>
      </c>
      <c r="L24" s="34">
        <f t="shared" si="1"/>
        <v>44682</v>
      </c>
      <c r="M24" s="34">
        <f t="shared" si="1"/>
        <v>44713</v>
      </c>
      <c r="N24" s="34">
        <f t="shared" si="1"/>
        <v>44743</v>
      </c>
      <c r="O24" s="34">
        <f t="shared" si="1"/>
        <v>44774</v>
      </c>
      <c r="P24" s="34">
        <f t="shared" si="1"/>
        <v>44805</v>
      </c>
      <c r="Q24" s="34">
        <f t="shared" si="1"/>
        <v>44835</v>
      </c>
      <c r="R24" s="34">
        <f t="shared" si="1"/>
        <v>44866</v>
      </c>
      <c r="S24" s="34">
        <f t="shared" si="1"/>
        <v>44896</v>
      </c>
      <c r="T24" s="34">
        <f t="shared" si="1"/>
        <v>44927</v>
      </c>
      <c r="U24" s="34">
        <f t="shared" si="1"/>
        <v>44958</v>
      </c>
      <c r="V24" s="34">
        <f t="shared" si="1"/>
        <v>44986</v>
      </c>
      <c r="W24" s="34">
        <f t="shared" si="1"/>
        <v>45017</v>
      </c>
      <c r="X24" s="34">
        <f t="shared" si="1"/>
        <v>45047</v>
      </c>
      <c r="Y24" s="34">
        <f t="shared" si="1"/>
        <v>45078</v>
      </c>
      <c r="Z24" s="34">
        <f t="shared" si="1"/>
        <v>45108</v>
      </c>
      <c r="AA24" s="34">
        <f t="shared" si="1"/>
        <v>45139</v>
      </c>
      <c r="AB24" s="34">
        <f t="shared" si="1"/>
        <v>45170</v>
      </c>
      <c r="AC24" s="34">
        <f t="shared" si="1"/>
        <v>45200</v>
      </c>
      <c r="AD24" s="34">
        <f t="shared" si="1"/>
        <v>45231</v>
      </c>
      <c r="AE24" s="34">
        <f t="shared" si="1"/>
        <v>45261</v>
      </c>
      <c r="AF24" s="34">
        <f t="shared" si="1"/>
        <v>45292</v>
      </c>
      <c r="AG24" s="34">
        <f t="shared" si="1"/>
        <v>45323</v>
      </c>
      <c r="AH24" s="34">
        <f t="shared" si="1"/>
        <v>45352</v>
      </c>
      <c r="AI24" s="34">
        <f t="shared" si="1"/>
        <v>45383</v>
      </c>
      <c r="AJ24" s="34">
        <f t="shared" si="1"/>
        <v>45413</v>
      </c>
      <c r="AK24" s="34">
        <f t="shared" si="1"/>
        <v>45444</v>
      </c>
      <c r="AL24" s="34">
        <f t="shared" si="1"/>
        <v>45474</v>
      </c>
      <c r="AM24" s="34">
        <f t="shared" si="1"/>
        <v>45505</v>
      </c>
      <c r="AN24" s="34">
        <f t="shared" si="1"/>
        <v>45536</v>
      </c>
      <c r="AO24" s="34">
        <f t="shared" si="1"/>
        <v>45566</v>
      </c>
      <c r="AP24" s="34">
        <f t="shared" si="1"/>
        <v>45597</v>
      </c>
      <c r="AQ24" s="34">
        <f t="shared" si="1"/>
        <v>45627</v>
      </c>
      <c r="AR24" s="34">
        <f t="shared" si="1"/>
        <v>45658</v>
      </c>
      <c r="AS24" s="34">
        <f t="shared" si="1"/>
        <v>45689</v>
      </c>
      <c r="AT24" s="34">
        <f t="shared" si="1"/>
        <v>45717</v>
      </c>
    </row>
    <row r="25" spans="2:46" ht="27" x14ac:dyDescent="0.2">
      <c r="B25" s="37">
        <v>1</v>
      </c>
      <c r="C25" s="35" t="str">
        <f>INDEX('rn_mt.csv'!$BL:$BL,MATCH(C$24,'rn_mt.csv'!$AC:$AC,0))&amp;CHAR(10)&amp;INDEX('rn_mt.csv'!$BQ:$BQ,MATCH(C$24,'rn_mt.csv'!$AC:$AC,0))</f>
        <v>成長
4.98</v>
      </c>
      <c r="D25" s="35" t="str">
        <f>INDEX('rn_mt.csv'!$BL:$BL,MATCH(D$24,'rn_mt.csv'!$AC:$AC,0))&amp;CHAR(10)&amp;INDEX('rn_mt.csv'!$BQ:$BQ,MATCH(D$24,'rn_mt.csv'!$AC:$AC,0))</f>
        <v>割安
5.46</v>
      </c>
      <c r="E25" s="35" t="str">
        <f>INDEX('rn_mt.csv'!$BL:$BL,MATCH(E$24,'rn_mt.csv'!$AC:$AC,0))&amp;CHAR(10)&amp;INDEX('rn_mt.csv'!$BQ:$BQ,MATCH(E$24,'rn_mt.csv'!$AC:$AC,0))</f>
        <v>成長
-0.96</v>
      </c>
      <c r="F25" s="35" t="str">
        <f>INDEX('rn_mt.csv'!$BL:$BL,MATCH(F$24,'rn_mt.csv'!$AC:$AC,0))&amp;CHAR(10)&amp;INDEX('rn_mt.csv'!$BQ:$BQ,MATCH(F$24,'rn_mt.csv'!$AC:$AC,0))</f>
        <v>成長
-1.1</v>
      </c>
      <c r="G25" s="35" t="str">
        <f>INDEX('rn_mt.csv'!$BL:$BL,MATCH(G$24,'rn_mt.csv'!$AC:$AC,0))&amp;CHAR(10)&amp;INDEX('rn_mt.csv'!$BQ:$BQ,MATCH(G$24,'rn_mt.csv'!$AC:$AC,0))</f>
        <v>割安
4</v>
      </c>
      <c r="H25" s="35" t="str">
        <f>INDEX('rn_mt.csv'!$BL:$BL,MATCH(H$24,'rn_mt.csv'!$AC:$AC,0))&amp;CHAR(10)&amp;INDEX('rn_mt.csv'!$BQ:$BQ,MATCH(H$24,'rn_mt.csv'!$AC:$AC,0))</f>
        <v>割安
2.03</v>
      </c>
      <c r="I25" s="35" t="str">
        <f>INDEX('rn_mt.csv'!$BL:$BL,MATCH(I$24,'rn_mt.csv'!$AC:$AC,0))&amp;CHAR(10)&amp;INDEX('rn_mt.csv'!$BQ:$BQ,MATCH(I$24,'rn_mt.csv'!$AC:$AC,0))</f>
        <v>小型
1.78</v>
      </c>
      <c r="J25" s="35" t="str">
        <f>INDEX('rn_mt.csv'!$BL:$BL,MATCH(J$24,'rn_mt.csv'!$AC:$AC,0))&amp;CHAR(10)&amp;INDEX('rn_mt.csv'!$BQ:$BQ,MATCH(J$24,'rn_mt.csv'!$AC:$AC,0))</f>
        <v>コア
6.01</v>
      </c>
      <c r="K25" s="35" t="str">
        <f>INDEX('rn_mt.csv'!$BL:$BL,MATCH(K$24,'rn_mt.csv'!$AC:$AC,0))&amp;CHAR(10)&amp;INDEX('rn_mt.csv'!$BQ:$BQ,MATCH(K$24,'rn_mt.csv'!$AC:$AC,0))</f>
        <v>割安
-0.8</v>
      </c>
      <c r="L25" s="35" t="str">
        <f>INDEX('rn_mt.csv'!$BL:$BL,MATCH(L$24,'rn_mt.csv'!$AC:$AC,0))&amp;CHAR(10)&amp;INDEX('rn_mt.csv'!$BQ:$BQ,MATCH(L$24,'rn_mt.csv'!$AC:$AC,0))</f>
        <v>成長
1.21</v>
      </c>
      <c r="M25" s="35" t="str">
        <f>INDEX('rn_mt.csv'!$BL:$BL,MATCH(M$24,'rn_mt.csv'!$AC:$AC,0))&amp;CHAR(10)&amp;INDEX('rn_mt.csv'!$BQ:$BQ,MATCH(M$24,'rn_mt.csv'!$AC:$AC,0))</f>
        <v>小型
0.82</v>
      </c>
      <c r="N25" s="35" t="str">
        <f>INDEX('rn_mt.csv'!$BL:$BL,MATCH(N$24,'rn_mt.csv'!$AC:$AC,0))&amp;CHAR(10)&amp;INDEX('rn_mt.csv'!$BQ:$BQ,MATCH(N$24,'rn_mt.csv'!$AC:$AC,0))</f>
        <v>成長
6.48</v>
      </c>
      <c r="O25" s="35" t="str">
        <f>INDEX('rn_mt.csv'!$BL:$BL,MATCH(O$24,'rn_mt.csv'!$AC:$AC,0))&amp;CHAR(10)&amp;INDEX('rn_mt.csv'!$BQ:$BQ,MATCH(O$24,'rn_mt.csv'!$AC:$AC,0))</f>
        <v>割安
2.13</v>
      </c>
      <c r="P25" s="35" t="str">
        <f>INDEX('rn_mt.csv'!$BL:$BL,MATCH(P$24,'rn_mt.csv'!$AC:$AC,0))&amp;CHAR(10)&amp;INDEX('rn_mt.csv'!$BQ:$BQ,MATCH(P$24,'rn_mt.csv'!$AC:$AC,0))</f>
        <v>小型
-2.94</v>
      </c>
      <c r="Q25" s="35" t="str">
        <f>INDEX('rn_mt.csv'!$BL:$BL,MATCH(Q$24,'rn_mt.csv'!$AC:$AC,0))&amp;CHAR(10)&amp;INDEX('rn_mt.csv'!$BQ:$BQ,MATCH(Q$24,'rn_mt.csv'!$AC:$AC,0))</f>
        <v>コア
6.64</v>
      </c>
      <c r="R25" s="35" t="str">
        <f>INDEX('rn_mt.csv'!$BL:$BL,MATCH(R$24,'rn_mt.csv'!$AC:$AC,0))&amp;CHAR(10)&amp;INDEX('rn_mt.csv'!$BQ:$BQ,MATCH(R$24,'rn_mt.csv'!$AC:$AC,0))</f>
        <v>割安
3.64</v>
      </c>
      <c r="S25" s="35" t="str">
        <f>INDEX('rn_mt.csv'!$BL:$BL,MATCH(S$24,'rn_mt.csv'!$AC:$AC,0))&amp;CHAR(10)&amp;INDEX('rn_mt.csv'!$BQ:$BQ,MATCH(S$24,'rn_mt.csv'!$AC:$AC,0))</f>
        <v>小型
-2.93</v>
      </c>
      <c r="T25" s="35" t="str">
        <f>INDEX('rn_mt.csv'!$BL:$BL,MATCH(T$24,'rn_mt.csv'!$AC:$AC,0))&amp;CHAR(10)&amp;INDEX('rn_mt.csv'!$BQ:$BQ,MATCH(T$24,'rn_mt.csv'!$AC:$AC,0))</f>
        <v>コア
5.4</v>
      </c>
      <c r="U25" s="35" t="str">
        <f>INDEX('rn_mt.csv'!$BL:$BL,MATCH(U$24,'rn_mt.csv'!$AC:$AC,0))&amp;CHAR(10)&amp;INDEX('rn_mt.csv'!$BQ:$BQ,MATCH(U$24,'rn_mt.csv'!$AC:$AC,0))</f>
        <v>割安
2.5</v>
      </c>
      <c r="V25" s="35" t="str">
        <f>INDEX('rn_mt.csv'!$BL:$BL,MATCH(V$24,'rn_mt.csv'!$AC:$AC,0))&amp;CHAR(10)&amp;INDEX('rn_mt.csv'!$BQ:$BQ,MATCH(V$24,'rn_mt.csv'!$AC:$AC,0))</f>
        <v>成長
4.06</v>
      </c>
      <c r="W25" s="35" t="str">
        <f>INDEX('rn_mt.csv'!$BL:$BL,MATCH(W$24,'rn_mt.csv'!$AC:$AC,0))&amp;CHAR(10)&amp;INDEX('rn_mt.csv'!$BQ:$BQ,MATCH(W$24,'rn_mt.csv'!$AC:$AC,0))</f>
        <v>割安
3.54</v>
      </c>
      <c r="X25" s="35" t="str">
        <f>INDEX('rn_mt.csv'!$BL:$BL,MATCH(X$24,'rn_mt.csv'!$AC:$AC,0))&amp;CHAR(10)&amp;INDEX('rn_mt.csv'!$BQ:$BQ,MATCH(X$24,'rn_mt.csv'!$AC:$AC,0))</f>
        <v>コア
5.5</v>
      </c>
      <c r="Y25" s="35" t="str">
        <f>INDEX('rn_mt.csv'!$BL:$BL,MATCH(Y$24,'rn_mt.csv'!$AC:$AC,0))&amp;CHAR(10)&amp;INDEX('rn_mt.csv'!$BQ:$BQ,MATCH(Y$24,'rn_mt.csv'!$AC:$AC,0))</f>
        <v>割安
10.84</v>
      </c>
      <c r="Z25" s="35" t="str">
        <f>INDEX('rn_mt.csv'!$BL:$BL,MATCH(Z$24,'rn_mt.csv'!$AC:$AC,0))&amp;CHAR(10)&amp;INDEX('rn_mt.csv'!$BQ:$BQ,MATCH(Z$24,'rn_mt.csv'!$AC:$AC,0))</f>
        <v>割安
3.46</v>
      </c>
      <c r="AA25" s="35" t="str">
        <f>INDEX('rn_mt.csv'!$BL:$BL,MATCH(AA$24,'rn_mt.csv'!$AC:$AC,0))&amp;CHAR(10)&amp;INDEX('rn_mt.csv'!$BQ:$BQ,MATCH(AA$24,'rn_mt.csv'!$AC:$AC,0))</f>
        <v>小型
1.72</v>
      </c>
      <c r="AB25" s="35" t="str">
        <f>INDEX('rn_mt.csv'!$BL:$BL,MATCH(AB$24,'rn_mt.csv'!$AC:$AC,0))&amp;CHAR(10)&amp;INDEX('rn_mt.csv'!$BQ:$BQ,MATCH(AB$24,'rn_mt.csv'!$AC:$AC,0))</f>
        <v>割安
3.69</v>
      </c>
      <c r="AC25" s="35" t="str">
        <f>INDEX('rn_mt.csv'!$BL:$BL,MATCH(AC$24,'rn_mt.csv'!$AC:$AC,0))&amp;CHAR(10)&amp;INDEX('rn_mt.csv'!$BQ:$BQ,MATCH(AC$24,'rn_mt.csv'!$AC:$AC,0))</f>
        <v>成長
-2.41</v>
      </c>
      <c r="AD25" s="35" t="str">
        <f>INDEX('rn_mt.csv'!$BL:$BL,MATCH(AD$24,'rn_mt.csv'!$AC:$AC,0))&amp;CHAR(10)&amp;INDEX('rn_mt.csv'!$BQ:$BQ,MATCH(AD$24,'rn_mt.csv'!$AC:$AC,0))</f>
        <v>成長
7.44</v>
      </c>
      <c r="AE25" s="35" t="str">
        <f>INDEX('rn_mt.csv'!$BL:$BL,MATCH(AE$24,'rn_mt.csv'!$AC:$AC,0))&amp;CHAR(10)&amp;INDEX('rn_mt.csv'!$BQ:$BQ,MATCH(AE$24,'rn_mt.csv'!$AC:$AC,0))</f>
        <v>成長
1.01</v>
      </c>
      <c r="AF25" s="35" t="str">
        <f>INDEX('rn_mt.csv'!$BL:$BL,MATCH(AF$24,'rn_mt.csv'!$AC:$AC,0))&amp;CHAR(10)&amp;INDEX('rn_mt.csv'!$BQ:$BQ,MATCH(AF$24,'rn_mt.csv'!$AC:$AC,0))</f>
        <v>割安
9.9</v>
      </c>
      <c r="AG25" s="35" t="str">
        <f>INDEX('rn_mt.csv'!$BL:$BL,MATCH(AG$24,'rn_mt.csv'!$AC:$AC,0))&amp;CHAR(10)&amp;INDEX('rn_mt.csv'!$BQ:$BQ,MATCH(AG$24,'rn_mt.csv'!$AC:$AC,0))</f>
        <v>コア
7.17</v>
      </c>
      <c r="AH25" s="35" t="str">
        <f>INDEX('rn_mt.csv'!$BL:$BL,MATCH(AH$24,'rn_mt.csv'!$AC:$AC,0))&amp;CHAR(10)&amp;INDEX('rn_mt.csv'!$BQ:$BQ,MATCH(AH$24,'rn_mt.csv'!$AC:$AC,0))</f>
        <v>割安
6.79</v>
      </c>
      <c r="AI25" s="35" t="str">
        <f>INDEX('rn_mt.csv'!$BL:$BL,MATCH(AI$24,'rn_mt.csv'!$AC:$AC,0))&amp;CHAR(10)&amp;INDEX('rn_mt.csv'!$BQ:$BQ,MATCH(AI$24,'rn_mt.csv'!$AC:$AC,0))</f>
        <v>割安
0.28</v>
      </c>
      <c r="AJ25" s="35" t="str">
        <f>INDEX('rn_mt.csv'!$BL:$BL,MATCH(AJ$24,'rn_mt.csv'!$AC:$AC,0))&amp;CHAR(10)&amp;INDEX('rn_mt.csv'!$BQ:$BQ,MATCH(AJ$24,'rn_mt.csv'!$AC:$AC,0))</f>
        <v>コア
2.06</v>
      </c>
      <c r="AK25" s="35" t="str">
        <f>INDEX('rn_mt.csv'!$BL:$BL,MATCH(AK$24,'rn_mt.csv'!$AC:$AC,0))&amp;CHAR(10)&amp;INDEX('rn_mt.csv'!$BQ:$BQ,MATCH(AK$24,'rn_mt.csv'!$AC:$AC,0))</f>
        <v>成長
2.59</v>
      </c>
      <c r="AL25" s="35" t="str">
        <f>INDEX('rn_mt.csv'!$BL:$BL,MATCH(AL$24,'rn_mt.csv'!$AC:$AC,0))&amp;CHAR(10)&amp;INDEX('rn_mt.csv'!$BQ:$BQ,MATCH(AL$24,'rn_mt.csv'!$AC:$AC,0))</f>
        <v>小型
0.89</v>
      </c>
      <c r="AM25" s="35" t="str">
        <f>INDEX('rn_mt.csv'!$BL:$BL,MATCH(AM$24,'rn_mt.csv'!$AC:$AC,0))&amp;CHAR(10)&amp;INDEX('rn_mt.csv'!$BQ:$BQ,MATCH(AM$24,'rn_mt.csv'!$AC:$AC,0))</f>
        <v>成長
-0.83</v>
      </c>
      <c r="AN25" s="35" t="str">
        <f>INDEX('rn_mt.csv'!$BL:$BL,MATCH(AN$24,'rn_mt.csv'!$AC:$AC,0))&amp;CHAR(10)&amp;INDEX('rn_mt.csv'!$BQ:$BQ,MATCH(AN$24,'rn_mt.csv'!$AC:$AC,0))</f>
        <v>小型
0.56</v>
      </c>
      <c r="AO25" s="35" t="str">
        <f>INDEX('rn_mt.csv'!$BL:$BL,MATCH(AO$24,'rn_mt.csv'!$AC:$AC,0))&amp;CHAR(10)&amp;INDEX('rn_mt.csv'!$BQ:$BQ,MATCH(AO$24,'rn_mt.csv'!$AC:$AC,0))</f>
        <v>コア
3.59</v>
      </c>
      <c r="AP25" s="35" t="str">
        <f>INDEX('rn_mt.csv'!$BL:$BL,MATCH(AP$24,'rn_mt.csv'!$AC:$AC,0))&amp;CHAR(10)&amp;INDEX('rn_mt.csv'!$BQ:$BQ,MATCH(AP$24,'rn_mt.csv'!$AC:$AC,0))</f>
        <v>割安
0.52</v>
      </c>
      <c r="AQ25" s="35" t="str">
        <f>INDEX('rn_mt.csv'!$BL:$BL,MATCH(AQ$24,'rn_mt.csv'!$AC:$AC,0))&amp;CHAR(10)&amp;INDEX('rn_mt.csv'!$BQ:$BQ,MATCH(AQ$24,'rn_mt.csv'!$AC:$AC,0))</f>
        <v>割安
4.66</v>
      </c>
      <c r="AR25" s="35" t="str">
        <f>INDEX('rn_mt.csv'!$BL:$BL,MATCH(AR$24,'rn_mt.csv'!$AC:$AC,0))&amp;CHAR(10)&amp;INDEX('rn_mt.csv'!$BQ:$BQ,MATCH(AR$24,'rn_mt.csv'!$AC:$AC,0))</f>
        <v>割安
0.36</v>
      </c>
      <c r="AS25" s="35" t="str">
        <f>INDEX('rn_mt.csv'!$BL:$BL,MATCH(AS$24,'rn_mt.csv'!$AC:$AC,0))&amp;CHAR(10)&amp;INDEX('rn_mt.csv'!$BQ:$BQ,MATCH(AS$24,'rn_mt.csv'!$AC:$AC,0))</f>
        <v>割安
-2.86</v>
      </c>
      <c r="AT25" s="35" t="str">
        <f>INDEX('rn_mt.csv'!$BL:$BL,MATCH(AT$24,'rn_mt.csv'!$AC:$AC,0))&amp;CHAR(10)&amp;INDEX('rn_mt.csv'!$BQ:$BQ,MATCH(AT$24,'rn_mt.csv'!$AC:$AC,0))</f>
        <v>小型
2.12</v>
      </c>
    </row>
    <row r="26" spans="2:46" ht="27" x14ac:dyDescent="0.2">
      <c r="B26" s="37">
        <v>2</v>
      </c>
      <c r="C26" s="35" t="str">
        <f>INDEX('rn_mt.csv'!$BM:$BM,MATCH(C$24,'rn_mt.csv'!$AC:$AC,0))&amp;CHAR(10)&amp;INDEX('rn_mt.csv'!$BR:$BR,MATCH(C$24,'rn_mt.csv'!$AC:$AC,0))</f>
        <v>コア
3.28</v>
      </c>
      <c r="D26" s="35" t="str">
        <f>INDEX('rn_mt.csv'!$BM:$BM,MATCH(D$24,'rn_mt.csv'!$AC:$AC,0))&amp;CHAR(10)&amp;INDEX('rn_mt.csv'!$BR:$BR,MATCH(D$24,'rn_mt.csv'!$AC:$AC,0))</f>
        <v>コア
4.84</v>
      </c>
      <c r="E26" s="35" t="str">
        <f>INDEX('rn_mt.csv'!$BM:$BM,MATCH(E$24,'rn_mt.csv'!$AC:$AC,0))&amp;CHAR(10)&amp;INDEX('rn_mt.csv'!$BR:$BR,MATCH(E$24,'rn_mt.csv'!$AC:$AC,0))</f>
        <v>コア
-1.02</v>
      </c>
      <c r="F26" s="35" t="str">
        <f>INDEX('rn_mt.csv'!$BM:$BM,MATCH(F$24,'rn_mt.csv'!$AC:$AC,0))&amp;CHAR(10)&amp;INDEX('rn_mt.csv'!$BR:$BR,MATCH(F$24,'rn_mt.csv'!$AC:$AC,0))</f>
        <v>コア
-1.79</v>
      </c>
      <c r="G26" s="35" t="str">
        <f>INDEX('rn_mt.csv'!$BM:$BM,MATCH(G$24,'rn_mt.csv'!$AC:$AC,0))&amp;CHAR(10)&amp;INDEX('rn_mt.csv'!$BR:$BR,MATCH(G$24,'rn_mt.csv'!$AC:$AC,0))</f>
        <v>コア
3.7</v>
      </c>
      <c r="H26" s="35" t="str">
        <f>INDEX('rn_mt.csv'!$BM:$BM,MATCH(H$24,'rn_mt.csv'!$AC:$AC,0))&amp;CHAR(10)&amp;INDEX('rn_mt.csv'!$BR:$BR,MATCH(H$24,'rn_mt.csv'!$AC:$AC,0))</f>
        <v>市場P
-5.2</v>
      </c>
      <c r="I26" s="35" t="str">
        <f>INDEX('rn_mt.csv'!$BM:$BM,MATCH(I$24,'rn_mt.csv'!$AC:$AC,0))&amp;CHAR(10)&amp;INDEX('rn_mt.csv'!$BR:$BR,MATCH(I$24,'rn_mt.csv'!$AC:$AC,0))</f>
        <v>割安
0.07</v>
      </c>
      <c r="J26" s="35" t="str">
        <f>INDEX('rn_mt.csv'!$BM:$BM,MATCH(J$24,'rn_mt.csv'!$AC:$AC,0))&amp;CHAR(10)&amp;INDEX('rn_mt.csv'!$BR:$BR,MATCH(J$24,'rn_mt.csv'!$AC:$AC,0))</f>
        <v>割安
5.52</v>
      </c>
      <c r="K26" s="35" t="str">
        <f>INDEX('rn_mt.csv'!$BM:$BM,MATCH(K$24,'rn_mt.csv'!$AC:$AC,0))&amp;CHAR(10)&amp;INDEX('rn_mt.csv'!$BR:$BR,MATCH(K$24,'rn_mt.csv'!$AC:$AC,0))</f>
        <v>小型
-1.34</v>
      </c>
      <c r="L26" s="35" t="str">
        <f>INDEX('rn_mt.csv'!$BM:$BM,MATCH(L$24,'rn_mt.csv'!$AC:$AC,0))&amp;CHAR(10)&amp;INDEX('rn_mt.csv'!$BR:$BR,MATCH(L$24,'rn_mt.csv'!$AC:$AC,0))</f>
        <v>コア
1.04</v>
      </c>
      <c r="M26" s="35" t="str">
        <f>INDEX('rn_mt.csv'!$BM:$BM,MATCH(M$24,'rn_mt.csv'!$AC:$AC,0))&amp;CHAR(10)&amp;INDEX('rn_mt.csv'!$BR:$BR,MATCH(M$24,'rn_mt.csv'!$AC:$AC,0))</f>
        <v>割安
-0.8</v>
      </c>
      <c r="N26" s="35" t="str">
        <f>INDEX('rn_mt.csv'!$BM:$BM,MATCH(N$24,'rn_mt.csv'!$AC:$AC,0))&amp;CHAR(10)&amp;INDEX('rn_mt.csv'!$BR:$BR,MATCH(N$24,'rn_mt.csv'!$AC:$AC,0))</f>
        <v>コア
4.12</v>
      </c>
      <c r="O26" s="35" t="str">
        <f>INDEX('rn_mt.csv'!$BM:$BM,MATCH(O$24,'rn_mt.csv'!$AC:$AC,0))&amp;CHAR(10)&amp;INDEX('rn_mt.csv'!$BR:$BR,MATCH(O$24,'rn_mt.csv'!$AC:$AC,0))</f>
        <v>小型
2.12</v>
      </c>
      <c r="P26" s="35" t="str">
        <f>INDEX('rn_mt.csv'!$BM:$BM,MATCH(P$24,'rn_mt.csv'!$AC:$AC,0))&amp;CHAR(10)&amp;INDEX('rn_mt.csv'!$BR:$BR,MATCH(P$24,'rn_mt.csv'!$AC:$AC,0))</f>
        <v>市場P
-5.61</v>
      </c>
      <c r="Q26" s="35" t="str">
        <f>INDEX('rn_mt.csv'!$BM:$BM,MATCH(Q$24,'rn_mt.csv'!$AC:$AC,0))&amp;CHAR(10)&amp;INDEX('rn_mt.csv'!$BR:$BR,MATCH(Q$24,'rn_mt.csv'!$AC:$AC,0))</f>
        <v>成長
5.68</v>
      </c>
      <c r="R26" s="35" t="str">
        <f>INDEX('rn_mt.csv'!$BM:$BM,MATCH(R$24,'rn_mt.csv'!$AC:$AC,0))&amp;CHAR(10)&amp;INDEX('rn_mt.csv'!$BR:$BR,MATCH(R$24,'rn_mt.csv'!$AC:$AC,0))</f>
        <v>市場P
2.98</v>
      </c>
      <c r="S26" s="35" t="str">
        <f>INDEX('rn_mt.csv'!$BM:$BM,MATCH(S$24,'rn_mt.csv'!$AC:$AC,0))&amp;CHAR(10)&amp;INDEX('rn_mt.csv'!$BR:$BR,MATCH(S$24,'rn_mt.csv'!$AC:$AC,0))</f>
        <v>割安
-2.94</v>
      </c>
      <c r="T26" s="35" t="str">
        <f>INDEX('rn_mt.csv'!$BM:$BM,MATCH(T$24,'rn_mt.csv'!$AC:$AC,0))&amp;CHAR(10)&amp;INDEX('rn_mt.csv'!$BR:$BR,MATCH(T$24,'rn_mt.csv'!$AC:$AC,0))</f>
        <v>成長
5.37</v>
      </c>
      <c r="U26" s="35" t="str">
        <f>INDEX('rn_mt.csv'!$BM:$BM,MATCH(U$24,'rn_mt.csv'!$AC:$AC,0))&amp;CHAR(10)&amp;INDEX('rn_mt.csv'!$BR:$BR,MATCH(U$24,'rn_mt.csv'!$AC:$AC,0))</f>
        <v>小型
1.44</v>
      </c>
      <c r="V26" s="35" t="str">
        <f>INDEX('rn_mt.csv'!$BM:$BM,MATCH(V$24,'rn_mt.csv'!$AC:$AC,0))&amp;CHAR(10)&amp;INDEX('rn_mt.csv'!$BR:$BR,MATCH(V$24,'rn_mt.csv'!$AC:$AC,0))</f>
        <v>コア
1.98</v>
      </c>
      <c r="W26" s="35" t="str">
        <f>INDEX('rn_mt.csv'!$BM:$BM,MATCH(W$24,'rn_mt.csv'!$AC:$AC,0))&amp;CHAR(10)&amp;INDEX('rn_mt.csv'!$BR:$BR,MATCH(W$24,'rn_mt.csv'!$AC:$AC,0))</f>
        <v>市場P
2.68</v>
      </c>
      <c r="X26" s="35" t="str">
        <f>INDEX('rn_mt.csv'!$BM:$BM,MATCH(X$24,'rn_mt.csv'!$AC:$AC,0))&amp;CHAR(10)&amp;INDEX('rn_mt.csv'!$BR:$BR,MATCH(X$24,'rn_mt.csv'!$AC:$AC,0))</f>
        <v>成長
5.31</v>
      </c>
      <c r="Y26" s="35" t="str">
        <f>INDEX('rn_mt.csv'!$BM:$BM,MATCH(Y$24,'rn_mt.csv'!$AC:$AC,0))&amp;CHAR(10)&amp;INDEX('rn_mt.csv'!$BR:$BR,MATCH(Y$24,'rn_mt.csv'!$AC:$AC,0))</f>
        <v>コア
8.54</v>
      </c>
      <c r="Z26" s="35" t="str">
        <f>INDEX('rn_mt.csv'!$BM:$BM,MATCH(Z$24,'rn_mt.csv'!$AC:$AC,0))&amp;CHAR(10)&amp;INDEX('rn_mt.csv'!$BR:$BR,MATCH(Z$24,'rn_mt.csv'!$AC:$AC,0))</f>
        <v>小型
2.65</v>
      </c>
      <c r="AA26" s="35" t="str">
        <f>INDEX('rn_mt.csv'!$BM:$BM,MATCH(AA$24,'rn_mt.csv'!$AC:$AC,0))&amp;CHAR(10)&amp;INDEX('rn_mt.csv'!$BR:$BR,MATCH(AA$24,'rn_mt.csv'!$AC:$AC,0))</f>
        <v>割安
1.2</v>
      </c>
      <c r="AB26" s="35" t="str">
        <f>INDEX('rn_mt.csv'!$BM:$BM,MATCH(AB$24,'rn_mt.csv'!$AC:$AC,0))&amp;CHAR(10)&amp;INDEX('rn_mt.csv'!$BR:$BR,MATCH(AB$24,'rn_mt.csv'!$AC:$AC,0))</f>
        <v>コア
0.57</v>
      </c>
      <c r="AC26" s="35" t="str">
        <f>INDEX('rn_mt.csv'!$BM:$BM,MATCH(AC$24,'rn_mt.csv'!$AC:$AC,0))&amp;CHAR(10)&amp;INDEX('rn_mt.csv'!$BR:$BR,MATCH(AC$24,'rn_mt.csv'!$AC:$AC,0))</f>
        <v>小型
-2.66</v>
      </c>
      <c r="AD26" s="35" t="str">
        <f>INDEX('rn_mt.csv'!$BM:$BM,MATCH(AD$24,'rn_mt.csv'!$AC:$AC,0))&amp;CHAR(10)&amp;INDEX('rn_mt.csv'!$BR:$BR,MATCH(AD$24,'rn_mt.csv'!$AC:$AC,0))</f>
        <v>コア
5.93</v>
      </c>
      <c r="AE26" s="35" t="str">
        <f>INDEX('rn_mt.csv'!$BM:$BM,MATCH(AE$24,'rn_mt.csv'!$AC:$AC,0))&amp;CHAR(10)&amp;INDEX('rn_mt.csv'!$BR:$BR,MATCH(AE$24,'rn_mt.csv'!$AC:$AC,0))</f>
        <v>小型
0.96</v>
      </c>
      <c r="AF26" s="35" t="str">
        <f>INDEX('rn_mt.csv'!$BM:$BM,MATCH(AF$24,'rn_mt.csv'!$AC:$AC,0))&amp;CHAR(10)&amp;INDEX('rn_mt.csv'!$BR:$BR,MATCH(AF$24,'rn_mt.csv'!$AC:$AC,0))</f>
        <v>コア
9.41</v>
      </c>
      <c r="AG26" s="35" t="str">
        <f>INDEX('rn_mt.csv'!$BM:$BM,MATCH(AG$24,'rn_mt.csv'!$AC:$AC,0))&amp;CHAR(10)&amp;INDEX('rn_mt.csv'!$BR:$BR,MATCH(AG$24,'rn_mt.csv'!$AC:$AC,0))</f>
        <v>割安
6.19</v>
      </c>
      <c r="AH26" s="35" t="str">
        <f>INDEX('rn_mt.csv'!$BM:$BM,MATCH(AH$24,'rn_mt.csv'!$AC:$AC,0))&amp;CHAR(10)&amp;INDEX('rn_mt.csv'!$BR:$BR,MATCH(AH$24,'rn_mt.csv'!$AC:$AC,0))</f>
        <v>市場P
4.37</v>
      </c>
      <c r="AI26" s="35" t="str">
        <f>INDEX('rn_mt.csv'!$BM:$BM,MATCH(AI$24,'rn_mt.csv'!$AC:$AC,0))&amp;CHAR(10)&amp;INDEX('rn_mt.csv'!$BR:$BR,MATCH(AI$24,'rn_mt.csv'!$AC:$AC,0))</f>
        <v>コア
-0.89</v>
      </c>
      <c r="AJ26" s="35" t="str">
        <f>INDEX('rn_mt.csv'!$BM:$BM,MATCH(AJ$24,'rn_mt.csv'!$AC:$AC,0))&amp;CHAR(10)&amp;INDEX('rn_mt.csv'!$BR:$BR,MATCH(AJ$24,'rn_mt.csv'!$AC:$AC,0))</f>
        <v>割安
1.97</v>
      </c>
      <c r="AK26" s="35" t="str">
        <f>INDEX('rn_mt.csv'!$BM:$BM,MATCH(AK$24,'rn_mt.csv'!$AC:$AC,0))&amp;CHAR(10)&amp;INDEX('rn_mt.csv'!$BR:$BR,MATCH(AK$24,'rn_mt.csv'!$AC:$AC,0))</f>
        <v>コア
2.31</v>
      </c>
      <c r="AL26" s="35" t="str">
        <f>INDEX('rn_mt.csv'!$BM:$BM,MATCH(AL$24,'rn_mt.csv'!$AC:$AC,0))&amp;CHAR(10)&amp;INDEX('rn_mt.csv'!$BR:$BR,MATCH(AL$24,'rn_mt.csv'!$AC:$AC,0))</f>
        <v>市場P
-0.43</v>
      </c>
      <c r="AM26" s="35" t="str">
        <f>INDEX('rn_mt.csv'!$BM:$BM,MATCH(AM$24,'rn_mt.csv'!$AC:$AC,0))&amp;CHAR(10)&amp;INDEX('rn_mt.csv'!$BR:$BR,MATCH(AM$24,'rn_mt.csv'!$AC:$AC,0))</f>
        <v>小型
-2.5</v>
      </c>
      <c r="AN26" s="35" t="str">
        <f>INDEX('rn_mt.csv'!$BM:$BM,MATCH(AN$24,'rn_mt.csv'!$AC:$AC,0))&amp;CHAR(10)&amp;INDEX('rn_mt.csv'!$BR:$BR,MATCH(AN$24,'rn_mt.csv'!$AC:$AC,0))</f>
        <v>市場P
-1.48</v>
      </c>
      <c r="AO26" s="35" t="str">
        <f>INDEX('rn_mt.csv'!$BM:$BM,MATCH(AO$24,'rn_mt.csv'!$AC:$AC,0))&amp;CHAR(10)&amp;INDEX('rn_mt.csv'!$BR:$BR,MATCH(AO$24,'rn_mt.csv'!$AC:$AC,0))</f>
        <v>割安
2.83</v>
      </c>
      <c r="AP26" s="35" t="str">
        <f>INDEX('rn_mt.csv'!$BM:$BM,MATCH(AP$24,'rn_mt.csv'!$AC:$AC,0))&amp;CHAR(10)&amp;INDEX('rn_mt.csv'!$BR:$BR,MATCH(AP$24,'rn_mt.csv'!$AC:$AC,0))</f>
        <v>小型
0.46</v>
      </c>
      <c r="AQ26" s="35" t="str">
        <f>INDEX('rn_mt.csv'!$BM:$BM,MATCH(AQ$24,'rn_mt.csv'!$AC:$AC,0))&amp;CHAR(10)&amp;INDEX('rn_mt.csv'!$BR:$BR,MATCH(AQ$24,'rn_mt.csv'!$AC:$AC,0))</f>
        <v>コア
4.52</v>
      </c>
      <c r="AR26" s="35" t="str">
        <f>INDEX('rn_mt.csv'!$BM:$BM,MATCH(AR$24,'rn_mt.csv'!$AC:$AC,0))&amp;CHAR(10)&amp;INDEX('rn_mt.csv'!$BR:$BR,MATCH(AR$24,'rn_mt.csv'!$AC:$AC,0))</f>
        <v>市場P
0.22</v>
      </c>
      <c r="AS26" s="35" t="str">
        <f>INDEX('rn_mt.csv'!$BM:$BM,MATCH(AS$24,'rn_mt.csv'!$AC:$AC,0))&amp;CHAR(10)&amp;INDEX('rn_mt.csv'!$BR:$BR,MATCH(AS$24,'rn_mt.csv'!$AC:$AC,0))</f>
        <v>小型
-2.94</v>
      </c>
      <c r="AT26" s="35" t="str">
        <f>INDEX('rn_mt.csv'!$BM:$BM,MATCH(AT$24,'rn_mt.csv'!$AC:$AC,0))&amp;CHAR(10)&amp;INDEX('rn_mt.csv'!$BR:$BR,MATCH(AT$24,'rn_mt.csv'!$AC:$AC,0))</f>
        <v>割安
1.22</v>
      </c>
    </row>
    <row r="27" spans="2:46" ht="27" x14ac:dyDescent="0.2">
      <c r="B27" s="37">
        <v>3</v>
      </c>
      <c r="C27" s="35" t="str">
        <f>INDEX('rn_mt.csv'!$BN:$BN,MATCH(C$24,'rn_mt.csv'!$AC:$AC,0))&amp;CHAR(10)&amp;INDEX('rn_mt.csv'!$BS:$BS,MATCH(C$24,'rn_mt.csv'!$AC:$AC,0))</f>
        <v>市場P
3.24</v>
      </c>
      <c r="D27" s="35" t="str">
        <f>INDEX('rn_mt.csv'!$BN:$BN,MATCH(D$24,'rn_mt.csv'!$AC:$AC,0))&amp;CHAR(10)&amp;INDEX('rn_mt.csv'!$BS:$BS,MATCH(D$24,'rn_mt.csv'!$AC:$AC,0))</f>
        <v>市場P
4.37</v>
      </c>
      <c r="E27" s="35" t="str">
        <f>INDEX('rn_mt.csv'!$BN:$BN,MATCH(E$24,'rn_mt.csv'!$AC:$AC,0))&amp;CHAR(10)&amp;INDEX('rn_mt.csv'!$BS:$BS,MATCH(E$24,'rn_mt.csv'!$AC:$AC,0))</f>
        <v>市場P
-1.27</v>
      </c>
      <c r="F27" s="35" t="str">
        <f>INDEX('rn_mt.csv'!$BN:$BN,MATCH(F$24,'rn_mt.csv'!$AC:$AC,0))&amp;CHAR(10)&amp;INDEX('rn_mt.csv'!$BS:$BS,MATCH(F$24,'rn_mt.csv'!$AC:$AC,0))</f>
        <v>市場P
-3.4</v>
      </c>
      <c r="G27" s="35" t="str">
        <f>INDEX('rn_mt.csv'!$BN:$BN,MATCH(G$24,'rn_mt.csv'!$AC:$AC,0))&amp;CHAR(10)&amp;INDEX('rn_mt.csv'!$BS:$BS,MATCH(G$24,'rn_mt.csv'!$AC:$AC,0))</f>
        <v>市場P
3.33</v>
      </c>
      <c r="H27" s="35" t="str">
        <f>INDEX('rn_mt.csv'!$BN:$BN,MATCH(H$24,'rn_mt.csv'!$AC:$AC,0))&amp;CHAR(10)&amp;INDEX('rn_mt.csv'!$BS:$BS,MATCH(H$24,'rn_mt.csv'!$AC:$AC,0))</f>
        <v>コア
-5.38</v>
      </c>
      <c r="I27" s="35" t="str">
        <f>INDEX('rn_mt.csv'!$BN:$BN,MATCH(I$24,'rn_mt.csv'!$AC:$AC,0))&amp;CHAR(10)&amp;INDEX('rn_mt.csv'!$BS:$BS,MATCH(I$24,'rn_mt.csv'!$AC:$AC,0))</f>
        <v>市場P
-0.49</v>
      </c>
      <c r="J27" s="35" t="str">
        <f>INDEX('rn_mt.csv'!$BN:$BN,MATCH(J$24,'rn_mt.csv'!$AC:$AC,0))&amp;CHAR(10)&amp;INDEX('rn_mt.csv'!$BS:$BS,MATCH(J$24,'rn_mt.csv'!$AC:$AC,0))</f>
        <v>成長
4.62</v>
      </c>
      <c r="K27" s="35" t="str">
        <f>INDEX('rn_mt.csv'!$BN:$BN,MATCH(K$24,'rn_mt.csv'!$AC:$AC,0))&amp;CHAR(10)&amp;INDEX('rn_mt.csv'!$BS:$BS,MATCH(K$24,'rn_mt.csv'!$AC:$AC,0))</f>
        <v>市場P
-2.5</v>
      </c>
      <c r="L27" s="35" t="str">
        <f>INDEX('rn_mt.csv'!$BN:$BN,MATCH(L$24,'rn_mt.csv'!$AC:$AC,0))&amp;CHAR(10)&amp;INDEX('rn_mt.csv'!$BS:$BS,MATCH(L$24,'rn_mt.csv'!$AC:$AC,0))</f>
        <v>割安
1.01</v>
      </c>
      <c r="M27" s="35" t="str">
        <f>INDEX('rn_mt.csv'!$BN:$BN,MATCH(M$24,'rn_mt.csv'!$AC:$AC,0))&amp;CHAR(10)&amp;INDEX('rn_mt.csv'!$BS:$BS,MATCH(M$24,'rn_mt.csv'!$AC:$AC,0))</f>
        <v>市場P
-2.32</v>
      </c>
      <c r="N27" s="35" t="str">
        <f>INDEX('rn_mt.csv'!$BN:$BN,MATCH(N$24,'rn_mt.csv'!$AC:$AC,0))&amp;CHAR(10)&amp;INDEX('rn_mt.csv'!$BS:$BS,MATCH(N$24,'rn_mt.csv'!$AC:$AC,0))</f>
        <v>市場P
3.77</v>
      </c>
      <c r="O27" s="35" t="str">
        <f>INDEX('rn_mt.csv'!$BN:$BN,MATCH(O$24,'rn_mt.csv'!$AC:$AC,0))&amp;CHAR(10)&amp;INDEX('rn_mt.csv'!$BS:$BS,MATCH(O$24,'rn_mt.csv'!$AC:$AC,0))</f>
        <v>市場P
1.22</v>
      </c>
      <c r="P27" s="35" t="str">
        <f>INDEX('rn_mt.csv'!$BN:$BN,MATCH(P$24,'rn_mt.csv'!$AC:$AC,0))&amp;CHAR(10)&amp;INDEX('rn_mt.csv'!$BS:$BS,MATCH(P$24,'rn_mt.csv'!$AC:$AC,0))</f>
        <v>割安
-5.69</v>
      </c>
      <c r="Q27" s="35" t="str">
        <f>INDEX('rn_mt.csv'!$BN:$BN,MATCH(Q$24,'rn_mt.csv'!$AC:$AC,0))&amp;CHAR(10)&amp;INDEX('rn_mt.csv'!$BS:$BS,MATCH(Q$24,'rn_mt.csv'!$AC:$AC,0))</f>
        <v>割安
5.51</v>
      </c>
      <c r="R27" s="35" t="str">
        <f>INDEX('rn_mt.csv'!$BN:$BN,MATCH(R$24,'rn_mt.csv'!$AC:$AC,0))&amp;CHAR(10)&amp;INDEX('rn_mt.csv'!$BS:$BS,MATCH(R$24,'rn_mt.csv'!$AC:$AC,0))</f>
        <v>コア
2.89</v>
      </c>
      <c r="S27" s="35" t="str">
        <f>INDEX('rn_mt.csv'!$BN:$BN,MATCH(S$24,'rn_mt.csv'!$AC:$AC,0))&amp;CHAR(10)&amp;INDEX('rn_mt.csv'!$BS:$BS,MATCH(S$24,'rn_mt.csv'!$AC:$AC,0))</f>
        <v>市場P
-4.68</v>
      </c>
      <c r="T27" s="35" t="str">
        <f>INDEX('rn_mt.csv'!$BN:$BN,MATCH(T$24,'rn_mt.csv'!$AC:$AC,0))&amp;CHAR(10)&amp;INDEX('rn_mt.csv'!$BS:$BS,MATCH(T$24,'rn_mt.csv'!$AC:$AC,0))</f>
        <v>市場P
4.54</v>
      </c>
      <c r="U27" s="35" t="str">
        <f>INDEX('rn_mt.csv'!$BN:$BN,MATCH(U$24,'rn_mt.csv'!$AC:$AC,0))&amp;CHAR(10)&amp;INDEX('rn_mt.csv'!$BS:$BS,MATCH(U$24,'rn_mt.csv'!$AC:$AC,0))</f>
        <v>市場P
0.9</v>
      </c>
      <c r="V27" s="35" t="str">
        <f>INDEX('rn_mt.csv'!$BN:$BN,MATCH(V$24,'rn_mt.csv'!$AC:$AC,0))&amp;CHAR(10)&amp;INDEX('rn_mt.csv'!$BS:$BS,MATCH(V$24,'rn_mt.csv'!$AC:$AC,0))</f>
        <v>市場P
1.7</v>
      </c>
      <c r="W27" s="35" t="str">
        <f>INDEX('rn_mt.csv'!$BN:$BN,MATCH(W$24,'rn_mt.csv'!$AC:$AC,0))&amp;CHAR(10)&amp;INDEX('rn_mt.csv'!$BS:$BS,MATCH(W$24,'rn_mt.csv'!$AC:$AC,0))</f>
        <v>小型
2.61</v>
      </c>
      <c r="X27" s="35" t="str">
        <f>INDEX('rn_mt.csv'!$BN:$BN,MATCH(X$24,'rn_mt.csv'!$AC:$AC,0))&amp;CHAR(10)&amp;INDEX('rn_mt.csv'!$BS:$BS,MATCH(X$24,'rn_mt.csv'!$AC:$AC,0))</f>
        <v>市場P
3.98</v>
      </c>
      <c r="Y27" s="35" t="str">
        <f>INDEX('rn_mt.csv'!$BN:$BN,MATCH(Y$24,'rn_mt.csv'!$AC:$AC,0))&amp;CHAR(10)&amp;INDEX('rn_mt.csv'!$BS:$BS,MATCH(Y$24,'rn_mt.csv'!$AC:$AC,0))</f>
        <v>市場P
7.45</v>
      </c>
      <c r="Z27" s="35" t="str">
        <f>INDEX('rn_mt.csv'!$BN:$BN,MATCH(Z$24,'rn_mt.csv'!$AC:$AC,0))&amp;CHAR(10)&amp;INDEX('rn_mt.csv'!$BS:$BS,MATCH(Z$24,'rn_mt.csv'!$AC:$AC,0))</f>
        <v>市場P
1.47</v>
      </c>
      <c r="AA27" s="35" t="str">
        <f>INDEX('rn_mt.csv'!$BN:$BN,MATCH(AA$24,'rn_mt.csv'!$AC:$AC,0))&amp;CHAR(10)&amp;INDEX('rn_mt.csv'!$BS:$BS,MATCH(AA$24,'rn_mt.csv'!$AC:$AC,0))</f>
        <v>市場P
0.27</v>
      </c>
      <c r="AB27" s="35" t="str">
        <f>INDEX('rn_mt.csv'!$BN:$BN,MATCH(AB$24,'rn_mt.csv'!$AC:$AC,0))&amp;CHAR(10)&amp;INDEX('rn_mt.csv'!$BS:$BS,MATCH(AB$24,'rn_mt.csv'!$AC:$AC,0))</f>
        <v>市場P
0.34</v>
      </c>
      <c r="AC27" s="35" t="str">
        <f>INDEX('rn_mt.csv'!$BN:$BN,MATCH(AC$24,'rn_mt.csv'!$AC:$AC,0))&amp;CHAR(10)&amp;INDEX('rn_mt.csv'!$BS:$BS,MATCH(AC$24,'rn_mt.csv'!$AC:$AC,0))</f>
        <v>コア
-2.87</v>
      </c>
      <c r="AD27" s="35" t="str">
        <f>INDEX('rn_mt.csv'!$BN:$BN,MATCH(AD$24,'rn_mt.csv'!$AC:$AC,0))&amp;CHAR(10)&amp;INDEX('rn_mt.csv'!$BS:$BS,MATCH(AD$24,'rn_mt.csv'!$AC:$AC,0))</f>
        <v>市場P
5.51</v>
      </c>
      <c r="AE27" s="35" t="str">
        <f>INDEX('rn_mt.csv'!$BN:$BN,MATCH(AE$24,'rn_mt.csv'!$AC:$AC,0))&amp;CHAR(10)&amp;INDEX('rn_mt.csv'!$BS:$BS,MATCH(AE$24,'rn_mt.csv'!$AC:$AC,0))</f>
        <v>コア
-0.09</v>
      </c>
      <c r="AF27" s="35" t="str">
        <f>INDEX('rn_mt.csv'!$BN:$BN,MATCH(AF$24,'rn_mt.csv'!$AC:$AC,0))&amp;CHAR(10)&amp;INDEX('rn_mt.csv'!$BS:$BS,MATCH(AF$24,'rn_mt.csv'!$AC:$AC,0))</f>
        <v>市場P
7.74</v>
      </c>
      <c r="AG27" s="35" t="str">
        <f>INDEX('rn_mt.csv'!$BN:$BN,MATCH(AG$24,'rn_mt.csv'!$AC:$AC,0))&amp;CHAR(10)&amp;INDEX('rn_mt.csv'!$BS:$BS,MATCH(AG$24,'rn_mt.csv'!$AC:$AC,0))</f>
        <v>市場P
4.93</v>
      </c>
      <c r="AH27" s="35" t="str">
        <f>INDEX('rn_mt.csv'!$BN:$BN,MATCH(AH$24,'rn_mt.csv'!$AC:$AC,0))&amp;CHAR(10)&amp;INDEX('rn_mt.csv'!$BS:$BS,MATCH(AH$24,'rn_mt.csv'!$AC:$AC,0))</f>
        <v>コア
4.02</v>
      </c>
      <c r="AI27" s="35" t="str">
        <f>INDEX('rn_mt.csv'!$BN:$BN,MATCH(AI$24,'rn_mt.csv'!$AC:$AC,0))&amp;CHAR(10)&amp;INDEX('rn_mt.csv'!$BS:$BS,MATCH(AI$24,'rn_mt.csv'!$AC:$AC,0))</f>
        <v>市場P
-0.94</v>
      </c>
      <c r="AJ27" s="35" t="str">
        <f>INDEX('rn_mt.csv'!$BN:$BN,MATCH(AJ$24,'rn_mt.csv'!$AC:$AC,0))&amp;CHAR(10)&amp;INDEX('rn_mt.csv'!$BS:$BS,MATCH(AJ$24,'rn_mt.csv'!$AC:$AC,0))</f>
        <v>市場P
1.27</v>
      </c>
      <c r="AK27" s="35" t="str">
        <f>INDEX('rn_mt.csv'!$BN:$BN,MATCH(AK$24,'rn_mt.csv'!$AC:$AC,0))&amp;CHAR(10)&amp;INDEX('rn_mt.csv'!$BS:$BS,MATCH(AK$24,'rn_mt.csv'!$AC:$AC,0))</f>
        <v>小型
1.75</v>
      </c>
      <c r="AL27" s="35" t="str">
        <f>INDEX('rn_mt.csv'!$BN:$BN,MATCH(AL$24,'rn_mt.csv'!$AC:$AC,0))&amp;CHAR(10)&amp;INDEX('rn_mt.csv'!$BS:$BS,MATCH(AL$24,'rn_mt.csv'!$AC:$AC,0))</f>
        <v>割安
-0.64</v>
      </c>
      <c r="AM27" s="35" t="str">
        <f>INDEX('rn_mt.csv'!$BN:$BN,MATCH(AM$24,'rn_mt.csv'!$AC:$AC,0))&amp;CHAR(10)&amp;INDEX('rn_mt.csv'!$BS:$BS,MATCH(AM$24,'rn_mt.csv'!$AC:$AC,0))</f>
        <v>市場P
-2.85</v>
      </c>
      <c r="AN27" s="35" t="str">
        <f>INDEX('rn_mt.csv'!$BN:$BN,MATCH(AN$24,'rn_mt.csv'!$AC:$AC,0))&amp;CHAR(10)&amp;INDEX('rn_mt.csv'!$BS:$BS,MATCH(AN$24,'rn_mt.csv'!$AC:$AC,0))</f>
        <v>成長
-1.69</v>
      </c>
      <c r="AO27" s="35" t="str">
        <f>INDEX('rn_mt.csv'!$BN:$BN,MATCH(AO$24,'rn_mt.csv'!$AC:$AC,0))&amp;CHAR(10)&amp;INDEX('rn_mt.csv'!$BS:$BS,MATCH(AO$24,'rn_mt.csv'!$AC:$AC,0))</f>
        <v>市場P
1.96</v>
      </c>
      <c r="AP27" s="35" t="str">
        <f>INDEX('rn_mt.csv'!$BN:$BN,MATCH(AP$24,'rn_mt.csv'!$AC:$AC,0))&amp;CHAR(10)&amp;INDEX('rn_mt.csv'!$BS:$BS,MATCH(AP$24,'rn_mt.csv'!$AC:$AC,0))</f>
        <v>コア
-0.25</v>
      </c>
      <c r="AQ27" s="35" t="str">
        <f>INDEX('rn_mt.csv'!$BN:$BN,MATCH(AQ$24,'rn_mt.csv'!$AC:$AC,0))&amp;CHAR(10)&amp;INDEX('rn_mt.csv'!$BS:$BS,MATCH(AQ$24,'rn_mt.csv'!$AC:$AC,0))</f>
        <v>市場P
3.89</v>
      </c>
      <c r="AR27" s="35" t="str">
        <f>INDEX('rn_mt.csv'!$BN:$BN,MATCH(AR$24,'rn_mt.csv'!$AC:$AC,0))&amp;CHAR(10)&amp;INDEX('rn_mt.csv'!$BS:$BS,MATCH(AR$24,'rn_mt.csv'!$AC:$AC,0))</f>
        <v>成長
0.2</v>
      </c>
      <c r="AS27" s="35" t="str">
        <f>INDEX('rn_mt.csv'!$BN:$BN,MATCH(AS$24,'rn_mt.csv'!$AC:$AC,0))&amp;CHAR(10)&amp;INDEX('rn_mt.csv'!$BS:$BS,MATCH(AS$24,'rn_mt.csv'!$AC:$AC,0))</f>
        <v>市場P
-3.83</v>
      </c>
      <c r="AT27" s="35" t="str">
        <f>INDEX('rn_mt.csv'!$BN:$BN,MATCH(AT$24,'rn_mt.csv'!$AC:$AC,0))&amp;CHAR(10)&amp;INDEX('rn_mt.csv'!$BS:$BS,MATCH(AT$24,'rn_mt.csv'!$AC:$AC,0))</f>
        <v>市場P
0.04</v>
      </c>
    </row>
    <row r="28" spans="2:46" ht="27" x14ac:dyDescent="0.2">
      <c r="B28" s="37">
        <v>4</v>
      </c>
      <c r="C28" s="35" t="str">
        <f>INDEX('rn_mt.csv'!$BO:$BO,MATCH(C$24,'rn_mt.csv'!$AC:$AC,0))&amp;CHAR(10)&amp;INDEX('rn_mt.csv'!$BT:$BT,MATCH(C$24,'rn_mt.csv'!$AC:$AC,0))</f>
        <v>小型
2.67</v>
      </c>
      <c r="D28" s="35" t="str">
        <f>INDEX('rn_mt.csv'!$BO:$BO,MATCH(D$24,'rn_mt.csv'!$AC:$AC,0))&amp;CHAR(10)&amp;INDEX('rn_mt.csv'!$BT:$BT,MATCH(D$24,'rn_mt.csv'!$AC:$AC,0))</f>
        <v>成長
3.51</v>
      </c>
      <c r="E28" s="35" t="str">
        <f>INDEX('rn_mt.csv'!$BO:$BO,MATCH(E$24,'rn_mt.csv'!$AC:$AC,0))&amp;CHAR(10)&amp;INDEX('rn_mt.csv'!$BT:$BT,MATCH(E$24,'rn_mt.csv'!$AC:$AC,0))</f>
        <v>割安
-1.48</v>
      </c>
      <c r="F28" s="35" t="str">
        <f>INDEX('rn_mt.csv'!$BO:$BO,MATCH(F$24,'rn_mt.csv'!$AC:$AC,0))&amp;CHAR(10)&amp;INDEX('rn_mt.csv'!$BT:$BT,MATCH(F$24,'rn_mt.csv'!$AC:$AC,0))</f>
        <v>割安
-4.85</v>
      </c>
      <c r="G28" s="35" t="str">
        <f>INDEX('rn_mt.csv'!$BO:$BO,MATCH(G$24,'rn_mt.csv'!$AC:$AC,0))&amp;CHAR(10)&amp;INDEX('rn_mt.csv'!$BT:$BT,MATCH(G$24,'rn_mt.csv'!$AC:$AC,0))</f>
        <v>成長
2.95</v>
      </c>
      <c r="H28" s="35" t="str">
        <f>INDEX('rn_mt.csv'!$BO:$BO,MATCH(H$24,'rn_mt.csv'!$AC:$AC,0))&amp;CHAR(10)&amp;INDEX('rn_mt.csv'!$BT:$BT,MATCH(H$24,'rn_mt.csv'!$AC:$AC,0))</f>
        <v>小型
-5.48</v>
      </c>
      <c r="I28" s="35" t="str">
        <f>INDEX('rn_mt.csv'!$BO:$BO,MATCH(I$24,'rn_mt.csv'!$AC:$AC,0))&amp;CHAR(10)&amp;INDEX('rn_mt.csv'!$BT:$BT,MATCH(I$24,'rn_mt.csv'!$AC:$AC,0))</f>
        <v>成長
-1.66</v>
      </c>
      <c r="J28" s="35" t="str">
        <f>INDEX('rn_mt.csv'!$BO:$BO,MATCH(J$24,'rn_mt.csv'!$AC:$AC,0))&amp;CHAR(10)&amp;INDEX('rn_mt.csv'!$BT:$BT,MATCH(J$24,'rn_mt.csv'!$AC:$AC,0))</f>
        <v>市場P
4.52</v>
      </c>
      <c r="K28" s="35" t="str">
        <f>INDEX('rn_mt.csv'!$BO:$BO,MATCH(K$24,'rn_mt.csv'!$AC:$AC,0))&amp;CHAR(10)&amp;INDEX('rn_mt.csv'!$BT:$BT,MATCH(K$24,'rn_mt.csv'!$AC:$AC,0))</f>
        <v>コア
-2.74</v>
      </c>
      <c r="L28" s="35" t="str">
        <f>INDEX('rn_mt.csv'!$BO:$BO,MATCH(L$24,'rn_mt.csv'!$AC:$AC,0))&amp;CHAR(10)&amp;INDEX('rn_mt.csv'!$BT:$BT,MATCH(L$24,'rn_mt.csv'!$AC:$AC,0))</f>
        <v>市場P
0.96</v>
      </c>
      <c r="M28" s="35" t="str">
        <f>INDEX('rn_mt.csv'!$BO:$BO,MATCH(M$24,'rn_mt.csv'!$AC:$AC,0))&amp;CHAR(10)&amp;INDEX('rn_mt.csv'!$BT:$BT,MATCH(M$24,'rn_mt.csv'!$AC:$AC,0))</f>
        <v>コア
-4.03</v>
      </c>
      <c r="N28" s="35" t="str">
        <f>INDEX('rn_mt.csv'!$BO:$BO,MATCH(N$24,'rn_mt.csv'!$AC:$AC,0))&amp;CHAR(10)&amp;INDEX('rn_mt.csv'!$BT:$BT,MATCH(N$24,'rn_mt.csv'!$AC:$AC,0))</f>
        <v>小型
3.52</v>
      </c>
      <c r="O28" s="35" t="str">
        <f>INDEX('rn_mt.csv'!$BO:$BO,MATCH(O$24,'rn_mt.csv'!$AC:$AC,0))&amp;CHAR(10)&amp;INDEX('rn_mt.csv'!$BT:$BT,MATCH(O$24,'rn_mt.csv'!$AC:$AC,0))</f>
        <v>コア
0.46</v>
      </c>
      <c r="P28" s="35" t="str">
        <f>INDEX('rn_mt.csv'!$BO:$BO,MATCH(P$24,'rn_mt.csv'!$AC:$AC,0))&amp;CHAR(10)&amp;INDEX('rn_mt.csv'!$BT:$BT,MATCH(P$24,'rn_mt.csv'!$AC:$AC,0))</f>
        <v>コア
-6.28</v>
      </c>
      <c r="Q28" s="35" t="str">
        <f>INDEX('rn_mt.csv'!$BO:$BO,MATCH(Q$24,'rn_mt.csv'!$AC:$AC,0))&amp;CHAR(10)&amp;INDEX('rn_mt.csv'!$BT:$BT,MATCH(Q$24,'rn_mt.csv'!$AC:$AC,0))</f>
        <v>市場P
5.17</v>
      </c>
      <c r="R28" s="35" t="str">
        <f>INDEX('rn_mt.csv'!$BO:$BO,MATCH(R$24,'rn_mt.csv'!$AC:$AC,0))&amp;CHAR(10)&amp;INDEX('rn_mt.csv'!$BT:$BT,MATCH(R$24,'rn_mt.csv'!$AC:$AC,0))</f>
        <v>成長
2.79</v>
      </c>
      <c r="S28" s="35" t="str">
        <f>INDEX('rn_mt.csv'!$BO:$BO,MATCH(S$24,'rn_mt.csv'!$AC:$AC,0))&amp;CHAR(10)&amp;INDEX('rn_mt.csv'!$BT:$BT,MATCH(S$24,'rn_mt.csv'!$AC:$AC,0))</f>
        <v>コア
-5.02</v>
      </c>
      <c r="T28" s="35" t="str">
        <f>INDEX('rn_mt.csv'!$BO:$BO,MATCH(T$24,'rn_mt.csv'!$AC:$AC,0))&amp;CHAR(10)&amp;INDEX('rn_mt.csv'!$BT:$BT,MATCH(T$24,'rn_mt.csv'!$AC:$AC,0))</f>
        <v>割安
4.14</v>
      </c>
      <c r="U28" s="35" t="str">
        <f>INDEX('rn_mt.csv'!$BO:$BO,MATCH(U$24,'rn_mt.csv'!$AC:$AC,0))&amp;CHAR(10)&amp;INDEX('rn_mt.csv'!$BT:$BT,MATCH(U$24,'rn_mt.csv'!$AC:$AC,0))</f>
        <v>コア
0.27</v>
      </c>
      <c r="V28" s="35" t="str">
        <f>INDEX('rn_mt.csv'!$BO:$BO,MATCH(V$24,'rn_mt.csv'!$AC:$AC,0))&amp;CHAR(10)&amp;INDEX('rn_mt.csv'!$BT:$BT,MATCH(V$24,'rn_mt.csv'!$AC:$AC,0))</f>
        <v>小型
1.09</v>
      </c>
      <c r="W28" s="35" t="str">
        <f>INDEX('rn_mt.csv'!$BO:$BO,MATCH(W$24,'rn_mt.csv'!$AC:$AC,0))&amp;CHAR(10)&amp;INDEX('rn_mt.csv'!$BT:$BT,MATCH(W$24,'rn_mt.csv'!$AC:$AC,0))</f>
        <v>コア
2.57</v>
      </c>
      <c r="X28" s="35" t="str">
        <f>INDEX('rn_mt.csv'!$BO:$BO,MATCH(X$24,'rn_mt.csv'!$AC:$AC,0))&amp;CHAR(10)&amp;INDEX('rn_mt.csv'!$BT:$BT,MATCH(X$24,'rn_mt.csv'!$AC:$AC,0))</f>
        <v>割安
3.65</v>
      </c>
      <c r="Y28" s="35" t="str">
        <f>INDEX('rn_mt.csv'!$BO:$BO,MATCH(Y$24,'rn_mt.csv'!$AC:$AC,0))&amp;CHAR(10)&amp;INDEX('rn_mt.csv'!$BT:$BT,MATCH(Y$24,'rn_mt.csv'!$AC:$AC,0))</f>
        <v>小型
6.12</v>
      </c>
      <c r="Z28" s="35" t="str">
        <f>INDEX('rn_mt.csv'!$BO:$BO,MATCH(Z$24,'rn_mt.csv'!$AC:$AC,0))&amp;CHAR(10)&amp;INDEX('rn_mt.csv'!$BT:$BT,MATCH(Z$24,'rn_mt.csv'!$AC:$AC,0))</f>
        <v>コア
0.72</v>
      </c>
      <c r="AA28" s="35" t="str">
        <f>INDEX('rn_mt.csv'!$BO:$BO,MATCH(AA$24,'rn_mt.csv'!$AC:$AC,0))&amp;CHAR(10)&amp;INDEX('rn_mt.csv'!$BT:$BT,MATCH(AA$24,'rn_mt.csv'!$AC:$AC,0))</f>
        <v>コア
-0.8</v>
      </c>
      <c r="AB28" s="35" t="str">
        <f>INDEX('rn_mt.csv'!$BO:$BO,MATCH(AB$24,'rn_mt.csv'!$AC:$AC,0))&amp;CHAR(10)&amp;INDEX('rn_mt.csv'!$BT:$BT,MATCH(AB$24,'rn_mt.csv'!$AC:$AC,0))</f>
        <v>小型
-0.01</v>
      </c>
      <c r="AC28" s="35" t="str">
        <f>INDEX('rn_mt.csv'!$BO:$BO,MATCH(AC$24,'rn_mt.csv'!$AC:$AC,0))&amp;CHAR(10)&amp;INDEX('rn_mt.csv'!$BT:$BT,MATCH(AC$24,'rn_mt.csv'!$AC:$AC,0))</f>
        <v>市場P
-3.03</v>
      </c>
      <c r="AD28" s="35" t="str">
        <f>INDEX('rn_mt.csv'!$BO:$BO,MATCH(AD$24,'rn_mt.csv'!$AC:$AC,0))&amp;CHAR(10)&amp;INDEX('rn_mt.csv'!$BT:$BT,MATCH(AD$24,'rn_mt.csv'!$AC:$AC,0))</f>
        <v>小型
4.51</v>
      </c>
      <c r="AE28" s="35" t="str">
        <f>INDEX('rn_mt.csv'!$BO:$BO,MATCH(AE$24,'rn_mt.csv'!$AC:$AC,0))&amp;CHAR(10)&amp;INDEX('rn_mt.csv'!$BT:$BT,MATCH(AE$24,'rn_mt.csv'!$AC:$AC,0))</f>
        <v>市場P
-0.1</v>
      </c>
      <c r="AF28" s="35" t="str">
        <f>INDEX('rn_mt.csv'!$BO:$BO,MATCH(AF$24,'rn_mt.csv'!$AC:$AC,0))&amp;CHAR(10)&amp;INDEX('rn_mt.csv'!$BT:$BT,MATCH(AF$24,'rn_mt.csv'!$AC:$AC,0))</f>
        <v>成長
7</v>
      </c>
      <c r="AG28" s="35" t="str">
        <f>INDEX('rn_mt.csv'!$BO:$BO,MATCH(AG$24,'rn_mt.csv'!$AC:$AC,0))&amp;CHAR(10)&amp;INDEX('rn_mt.csv'!$BT:$BT,MATCH(AG$24,'rn_mt.csv'!$AC:$AC,0))</f>
        <v>成長
4.32</v>
      </c>
      <c r="AH28" s="35" t="str">
        <f>INDEX('rn_mt.csv'!$BO:$BO,MATCH(AH$24,'rn_mt.csv'!$AC:$AC,0))&amp;CHAR(10)&amp;INDEX('rn_mt.csv'!$BT:$BT,MATCH(AH$24,'rn_mt.csv'!$AC:$AC,0))</f>
        <v>小型
3.99</v>
      </c>
      <c r="AI28" s="35" t="str">
        <f>INDEX('rn_mt.csv'!$BO:$BO,MATCH(AI$24,'rn_mt.csv'!$AC:$AC,0))&amp;CHAR(10)&amp;INDEX('rn_mt.csv'!$BT:$BT,MATCH(AI$24,'rn_mt.csv'!$AC:$AC,0))</f>
        <v>小型
-1.16</v>
      </c>
      <c r="AJ28" s="35" t="str">
        <f>INDEX('rn_mt.csv'!$BO:$BO,MATCH(AJ$24,'rn_mt.csv'!$AC:$AC,0))&amp;CHAR(10)&amp;INDEX('rn_mt.csv'!$BT:$BT,MATCH(AJ$24,'rn_mt.csv'!$AC:$AC,0))</f>
        <v>成長
1.02</v>
      </c>
      <c r="AK28" s="35" t="str">
        <f>INDEX('rn_mt.csv'!$BO:$BO,MATCH(AK$24,'rn_mt.csv'!$AC:$AC,0))&amp;CHAR(10)&amp;INDEX('rn_mt.csv'!$BT:$BT,MATCH(AK$24,'rn_mt.csv'!$AC:$AC,0))</f>
        <v>市場P
1.63</v>
      </c>
      <c r="AL28" s="35" t="str">
        <f>INDEX('rn_mt.csv'!$BO:$BO,MATCH(AL$24,'rn_mt.csv'!$AC:$AC,0))&amp;CHAR(10)&amp;INDEX('rn_mt.csv'!$BT:$BT,MATCH(AL$24,'rn_mt.csv'!$AC:$AC,0))</f>
        <v>成長
-0.67</v>
      </c>
      <c r="AM28" s="35" t="str">
        <f>INDEX('rn_mt.csv'!$BO:$BO,MATCH(AM$24,'rn_mt.csv'!$AC:$AC,0))&amp;CHAR(10)&amp;INDEX('rn_mt.csv'!$BT:$BT,MATCH(AM$24,'rn_mt.csv'!$AC:$AC,0))</f>
        <v>コア
-3.72</v>
      </c>
      <c r="AN28" s="35" t="str">
        <f>INDEX('rn_mt.csv'!$BO:$BO,MATCH(AN$24,'rn_mt.csv'!$AC:$AC,0))&amp;CHAR(10)&amp;INDEX('rn_mt.csv'!$BT:$BT,MATCH(AN$24,'rn_mt.csv'!$AC:$AC,0))</f>
        <v>割安
-1.89</v>
      </c>
      <c r="AO28" s="35" t="str">
        <f>INDEX('rn_mt.csv'!$BO:$BO,MATCH(AO$24,'rn_mt.csv'!$AC:$AC,0))&amp;CHAR(10)&amp;INDEX('rn_mt.csv'!$BT:$BT,MATCH(AO$24,'rn_mt.csv'!$AC:$AC,0))</f>
        <v>成長
1.53</v>
      </c>
      <c r="AP28" s="35" t="str">
        <f>INDEX('rn_mt.csv'!$BO:$BO,MATCH(AP$24,'rn_mt.csv'!$AC:$AC,0))&amp;CHAR(10)&amp;INDEX('rn_mt.csv'!$BT:$BT,MATCH(AP$24,'rn_mt.csv'!$AC:$AC,0))</f>
        <v>市場P
-0.5</v>
      </c>
      <c r="AQ28" s="35" t="str">
        <f>INDEX('rn_mt.csv'!$BO:$BO,MATCH(AQ$24,'rn_mt.csv'!$AC:$AC,0))&amp;CHAR(10)&amp;INDEX('rn_mt.csv'!$BT:$BT,MATCH(AQ$24,'rn_mt.csv'!$AC:$AC,0))</f>
        <v>成長
3.37</v>
      </c>
      <c r="AR28" s="35" t="str">
        <f>INDEX('rn_mt.csv'!$BO:$BO,MATCH(AR$24,'rn_mt.csv'!$AC:$AC,0))&amp;CHAR(10)&amp;INDEX('rn_mt.csv'!$BT:$BT,MATCH(AR$24,'rn_mt.csv'!$AC:$AC,0))</f>
        <v>コア
0.06</v>
      </c>
      <c r="AS28" s="35" t="str">
        <f>INDEX('rn_mt.csv'!$BO:$BO,MATCH(AS$24,'rn_mt.csv'!$AC:$AC,0))&amp;CHAR(10)&amp;INDEX('rn_mt.csv'!$BT:$BT,MATCH(AS$24,'rn_mt.csv'!$AC:$AC,0))</f>
        <v>成長
-5</v>
      </c>
      <c r="AT28" s="35" t="str">
        <f>INDEX('rn_mt.csv'!$BO:$BO,MATCH(AT$24,'rn_mt.csv'!$AC:$AC,0))&amp;CHAR(10)&amp;INDEX('rn_mt.csv'!$BT:$BT,MATCH(AT$24,'rn_mt.csv'!$AC:$AC,0))</f>
        <v>コア
-0.55</v>
      </c>
    </row>
    <row r="29" spans="2:46" ht="27" x14ac:dyDescent="0.2">
      <c r="B29" s="37">
        <v>5</v>
      </c>
      <c r="C29" s="35" t="str">
        <f>INDEX('rn_mt.csv'!$BP:$BP,MATCH(C$24,'rn_mt.csv'!$AC:$AC,0))&amp;CHAR(10)&amp;INDEX('rn_mt.csv'!$BU:$BU,MATCH(C$24,'rn_mt.csv'!$AC:$AC,0))</f>
        <v>割安
1.7</v>
      </c>
      <c r="D29" s="35" t="str">
        <f>INDEX('rn_mt.csv'!$BP:$BP,MATCH(D$24,'rn_mt.csv'!$AC:$AC,0))&amp;CHAR(10)&amp;INDEX('rn_mt.csv'!$BU:$BU,MATCH(D$24,'rn_mt.csv'!$AC:$AC,0))</f>
        <v>小型
3.38</v>
      </c>
      <c r="E29" s="35" t="str">
        <f>INDEX('rn_mt.csv'!$BP:$BP,MATCH(E$24,'rn_mt.csv'!$AC:$AC,0))&amp;CHAR(10)&amp;INDEX('rn_mt.csv'!$BU:$BU,MATCH(E$24,'rn_mt.csv'!$AC:$AC,0))</f>
        <v>小型
-1.66</v>
      </c>
      <c r="F29" s="35" t="str">
        <f>INDEX('rn_mt.csv'!$BP:$BP,MATCH(F$24,'rn_mt.csv'!$AC:$AC,0))&amp;CHAR(10)&amp;INDEX('rn_mt.csv'!$BU:$BU,MATCH(F$24,'rn_mt.csv'!$AC:$AC,0))</f>
        <v>小型
-6.29</v>
      </c>
      <c r="G29" s="35" t="str">
        <f>INDEX('rn_mt.csv'!$BP:$BP,MATCH(G$24,'rn_mt.csv'!$AC:$AC,0))&amp;CHAR(10)&amp;INDEX('rn_mt.csv'!$BU:$BU,MATCH(G$24,'rn_mt.csv'!$AC:$AC,0))</f>
        <v>小型
2.92</v>
      </c>
      <c r="H29" s="35" t="str">
        <f>INDEX('rn_mt.csv'!$BP:$BP,MATCH(H$24,'rn_mt.csv'!$AC:$AC,0))&amp;CHAR(10)&amp;INDEX('rn_mt.csv'!$BU:$BU,MATCH(H$24,'rn_mt.csv'!$AC:$AC,0))</f>
        <v>成長
-11.14</v>
      </c>
      <c r="I29" s="35" t="str">
        <f>INDEX('rn_mt.csv'!$BP:$BP,MATCH(I$24,'rn_mt.csv'!$AC:$AC,0))&amp;CHAR(10)&amp;INDEX('rn_mt.csv'!$BU:$BU,MATCH(I$24,'rn_mt.csv'!$AC:$AC,0))</f>
        <v>コア
-1.87</v>
      </c>
      <c r="J29" s="35" t="str">
        <f>INDEX('rn_mt.csv'!$BP:$BP,MATCH(J$24,'rn_mt.csv'!$AC:$AC,0))&amp;CHAR(10)&amp;INDEX('rn_mt.csv'!$BU:$BU,MATCH(J$24,'rn_mt.csv'!$AC:$AC,0))</f>
        <v>小型
1.09</v>
      </c>
      <c r="K29" s="35" t="str">
        <f>INDEX('rn_mt.csv'!$BP:$BP,MATCH(K$24,'rn_mt.csv'!$AC:$AC,0))&amp;CHAR(10)&amp;INDEX('rn_mt.csv'!$BU:$BU,MATCH(K$24,'rn_mt.csv'!$AC:$AC,0))</f>
        <v>成長
-4.52</v>
      </c>
      <c r="L29" s="35" t="str">
        <f>INDEX('rn_mt.csv'!$BP:$BP,MATCH(L$24,'rn_mt.csv'!$AC:$AC,0))&amp;CHAR(10)&amp;INDEX('rn_mt.csv'!$BU:$BU,MATCH(L$24,'rn_mt.csv'!$AC:$AC,0))</f>
        <v>小型
0.11</v>
      </c>
      <c r="M29" s="35" t="str">
        <f>INDEX('rn_mt.csv'!$BP:$BP,MATCH(M$24,'rn_mt.csv'!$AC:$AC,0))&amp;CHAR(10)&amp;INDEX('rn_mt.csv'!$BU:$BU,MATCH(M$24,'rn_mt.csv'!$AC:$AC,0))</f>
        <v>成長
-4.82</v>
      </c>
      <c r="N29" s="35" t="str">
        <f>INDEX('rn_mt.csv'!$BP:$BP,MATCH(N$24,'rn_mt.csv'!$AC:$AC,0))&amp;CHAR(10)&amp;INDEX('rn_mt.csv'!$BU:$BU,MATCH(N$24,'rn_mt.csv'!$AC:$AC,0))</f>
        <v>割安
1.24</v>
      </c>
      <c r="O29" s="35" t="str">
        <f>INDEX('rn_mt.csv'!$BP:$BP,MATCH(O$24,'rn_mt.csv'!$AC:$AC,0))&amp;CHAR(10)&amp;INDEX('rn_mt.csv'!$BU:$BU,MATCH(O$24,'rn_mt.csv'!$AC:$AC,0))</f>
        <v>成長
0.09</v>
      </c>
      <c r="P29" s="35" t="str">
        <f>INDEX('rn_mt.csv'!$BP:$BP,MATCH(P$24,'rn_mt.csv'!$AC:$AC,0))&amp;CHAR(10)&amp;INDEX('rn_mt.csv'!$BU:$BU,MATCH(P$24,'rn_mt.csv'!$AC:$AC,0))</f>
        <v>成長
-6.38</v>
      </c>
      <c r="Q29" s="35" t="str">
        <f>INDEX('rn_mt.csv'!$BP:$BP,MATCH(Q$24,'rn_mt.csv'!$AC:$AC,0))&amp;CHAR(10)&amp;INDEX('rn_mt.csv'!$BU:$BU,MATCH(Q$24,'rn_mt.csv'!$AC:$AC,0))</f>
        <v>小型
2.72</v>
      </c>
      <c r="R29" s="35" t="str">
        <f>INDEX('rn_mt.csv'!$BP:$BP,MATCH(R$24,'rn_mt.csv'!$AC:$AC,0))&amp;CHAR(10)&amp;INDEX('rn_mt.csv'!$BU:$BU,MATCH(R$24,'rn_mt.csv'!$AC:$AC,0))</f>
        <v>小型
2.2</v>
      </c>
      <c r="S29" s="35" t="str">
        <f>INDEX('rn_mt.csv'!$BP:$BP,MATCH(S$24,'rn_mt.csv'!$AC:$AC,0))&amp;CHAR(10)&amp;INDEX('rn_mt.csv'!$BU:$BU,MATCH(S$24,'rn_mt.csv'!$AC:$AC,0))</f>
        <v>成長
-6.66</v>
      </c>
      <c r="T29" s="35" t="str">
        <f>INDEX('rn_mt.csv'!$BP:$BP,MATCH(T$24,'rn_mt.csv'!$AC:$AC,0))&amp;CHAR(10)&amp;INDEX('rn_mt.csv'!$BU:$BU,MATCH(T$24,'rn_mt.csv'!$AC:$AC,0))</f>
        <v>小型
3</v>
      </c>
      <c r="U29" s="35" t="str">
        <f>INDEX('rn_mt.csv'!$BP:$BP,MATCH(U$24,'rn_mt.csv'!$AC:$AC,0))&amp;CHAR(10)&amp;INDEX('rn_mt.csv'!$BU:$BU,MATCH(U$24,'rn_mt.csv'!$AC:$AC,0))</f>
        <v>成長
-0.62</v>
      </c>
      <c r="V29" s="35" t="str">
        <f>INDEX('rn_mt.csv'!$BP:$BP,MATCH(V$24,'rn_mt.csv'!$AC:$AC,0))&amp;CHAR(10)&amp;INDEX('rn_mt.csv'!$BU:$BU,MATCH(V$24,'rn_mt.csv'!$AC:$AC,0))</f>
        <v>割安
-0.72</v>
      </c>
      <c r="W29" s="35" t="str">
        <f>INDEX('rn_mt.csv'!$BP:$BP,MATCH(W$24,'rn_mt.csv'!$AC:$AC,0))&amp;CHAR(10)&amp;INDEX('rn_mt.csv'!$BU:$BU,MATCH(W$24,'rn_mt.csv'!$AC:$AC,0))</f>
        <v>成長
1.94</v>
      </c>
      <c r="X29" s="35" t="str">
        <f>INDEX('rn_mt.csv'!$BP:$BP,MATCH(X$24,'rn_mt.csv'!$AC:$AC,0))&amp;CHAR(10)&amp;INDEX('rn_mt.csv'!$BU:$BU,MATCH(X$24,'rn_mt.csv'!$AC:$AC,0))</f>
        <v>小型
0.14</v>
      </c>
      <c r="Y29" s="35" t="str">
        <f>INDEX('rn_mt.csv'!$BP:$BP,MATCH(Y$24,'rn_mt.csv'!$AC:$AC,0))&amp;CHAR(10)&amp;INDEX('rn_mt.csv'!$BU:$BU,MATCH(Y$24,'rn_mt.csv'!$AC:$AC,0))</f>
        <v>成長
4.95</v>
      </c>
      <c r="Z29" s="35" t="str">
        <f>INDEX('rn_mt.csv'!$BP:$BP,MATCH(Z$24,'rn_mt.csv'!$AC:$AC,0))&amp;CHAR(10)&amp;INDEX('rn_mt.csv'!$BU:$BU,MATCH(Z$24,'rn_mt.csv'!$AC:$AC,0))</f>
        <v>成長
-0.68</v>
      </c>
      <c r="AA29" s="35" t="str">
        <f>INDEX('rn_mt.csv'!$BP:$BP,MATCH(AA$24,'rn_mt.csv'!$AC:$AC,0))&amp;CHAR(10)&amp;INDEX('rn_mt.csv'!$BU:$BU,MATCH(AA$24,'rn_mt.csv'!$AC:$AC,0))</f>
        <v>成長
-1.02</v>
      </c>
      <c r="AB29" s="35" t="str">
        <f>INDEX('rn_mt.csv'!$BP:$BP,MATCH(AB$24,'rn_mt.csv'!$AC:$AC,0))&amp;CHAR(10)&amp;INDEX('rn_mt.csv'!$BU:$BU,MATCH(AB$24,'rn_mt.csv'!$AC:$AC,0))</f>
        <v>成長
-2.75</v>
      </c>
      <c r="AC29" s="35" t="str">
        <f>INDEX('rn_mt.csv'!$BP:$BP,MATCH(AC$24,'rn_mt.csv'!$AC:$AC,0))&amp;CHAR(10)&amp;INDEX('rn_mt.csv'!$BU:$BU,MATCH(AC$24,'rn_mt.csv'!$AC:$AC,0))</f>
        <v>割安
-3.71</v>
      </c>
      <c r="AD29" s="35" t="str">
        <f>INDEX('rn_mt.csv'!$BP:$BP,MATCH(AD$24,'rn_mt.csv'!$AC:$AC,0))&amp;CHAR(10)&amp;INDEX('rn_mt.csv'!$BU:$BU,MATCH(AD$24,'rn_mt.csv'!$AC:$AC,0))</f>
        <v>割安
3.85</v>
      </c>
      <c r="AE29" s="35" t="str">
        <f>INDEX('rn_mt.csv'!$BP:$BP,MATCH(AE$24,'rn_mt.csv'!$AC:$AC,0))&amp;CHAR(10)&amp;INDEX('rn_mt.csv'!$BU:$BU,MATCH(AE$24,'rn_mt.csv'!$AC:$AC,0))</f>
        <v>割安
-1.76</v>
      </c>
      <c r="AF29" s="35" t="str">
        <f>INDEX('rn_mt.csv'!$BP:$BP,MATCH(AF$24,'rn_mt.csv'!$AC:$AC,0))&amp;CHAR(10)&amp;INDEX('rn_mt.csv'!$BU:$BU,MATCH(AF$24,'rn_mt.csv'!$AC:$AC,0))</f>
        <v>小型
4.17</v>
      </c>
      <c r="AG29" s="35" t="str">
        <f>INDEX('rn_mt.csv'!$BP:$BP,MATCH(AG$24,'rn_mt.csv'!$AC:$AC,0))&amp;CHAR(10)&amp;INDEX('rn_mt.csv'!$BU:$BU,MATCH(AG$24,'rn_mt.csv'!$AC:$AC,0))</f>
        <v>小型
3.27</v>
      </c>
      <c r="AH29" s="35" t="str">
        <f>INDEX('rn_mt.csv'!$BP:$BP,MATCH(AH$24,'rn_mt.csv'!$AC:$AC,0))&amp;CHAR(10)&amp;INDEX('rn_mt.csv'!$BU:$BU,MATCH(AH$24,'rn_mt.csv'!$AC:$AC,0))</f>
        <v>成長
2.46</v>
      </c>
      <c r="AI29" s="35" t="str">
        <f>INDEX('rn_mt.csv'!$BP:$BP,MATCH(AI$24,'rn_mt.csv'!$AC:$AC,0))&amp;CHAR(10)&amp;INDEX('rn_mt.csv'!$BU:$BU,MATCH(AI$24,'rn_mt.csv'!$AC:$AC,0))</f>
        <v>成長
-2</v>
      </c>
      <c r="AJ29" s="35" t="str">
        <f>INDEX('rn_mt.csv'!$BP:$BP,MATCH(AJ$24,'rn_mt.csv'!$AC:$AC,0))&amp;CHAR(10)&amp;INDEX('rn_mt.csv'!$BU:$BU,MATCH(AJ$24,'rn_mt.csv'!$AC:$AC,0))</f>
        <v>小型
0.05</v>
      </c>
      <c r="AK29" s="35" t="str">
        <f>INDEX('rn_mt.csv'!$BP:$BP,MATCH(AK$24,'rn_mt.csv'!$AC:$AC,0))&amp;CHAR(10)&amp;INDEX('rn_mt.csv'!$BU:$BU,MATCH(AK$24,'rn_mt.csv'!$AC:$AC,0))</f>
        <v>割安
0.61</v>
      </c>
      <c r="AL29" s="35" t="str">
        <f>INDEX('rn_mt.csv'!$BP:$BP,MATCH(AL$24,'rn_mt.csv'!$AC:$AC,0))&amp;CHAR(10)&amp;INDEX('rn_mt.csv'!$BU:$BU,MATCH(AL$24,'rn_mt.csv'!$AC:$AC,0))</f>
        <v>コア
-1.66</v>
      </c>
      <c r="AM29" s="35" t="str">
        <f>INDEX('rn_mt.csv'!$BP:$BP,MATCH(AM$24,'rn_mt.csv'!$AC:$AC,0))&amp;CHAR(10)&amp;INDEX('rn_mt.csv'!$BU:$BU,MATCH(AM$24,'rn_mt.csv'!$AC:$AC,0))</f>
        <v>割安
-5.29</v>
      </c>
      <c r="AN29" s="35" t="str">
        <f>INDEX('rn_mt.csv'!$BP:$BP,MATCH(AN$24,'rn_mt.csv'!$AC:$AC,0))&amp;CHAR(10)&amp;INDEX('rn_mt.csv'!$BU:$BU,MATCH(AN$24,'rn_mt.csv'!$AC:$AC,0))</f>
        <v>コア
-3.13</v>
      </c>
      <c r="AO29" s="35" t="str">
        <f>INDEX('rn_mt.csv'!$BP:$BP,MATCH(AO$24,'rn_mt.csv'!$AC:$AC,0))&amp;CHAR(10)&amp;INDEX('rn_mt.csv'!$BU:$BU,MATCH(AO$24,'rn_mt.csv'!$AC:$AC,0))</f>
        <v>小型
0.72</v>
      </c>
      <c r="AP29" s="35" t="str">
        <f>INDEX('rn_mt.csv'!$BP:$BP,MATCH(AP$24,'rn_mt.csv'!$AC:$AC,0))&amp;CHAR(10)&amp;INDEX('rn_mt.csv'!$BU:$BU,MATCH(AP$24,'rn_mt.csv'!$AC:$AC,0))</f>
        <v>成長
-1.63</v>
      </c>
      <c r="AQ29" s="35" t="str">
        <f>INDEX('rn_mt.csv'!$BP:$BP,MATCH(AQ$24,'rn_mt.csv'!$AC:$AC,0))&amp;CHAR(10)&amp;INDEX('rn_mt.csv'!$BU:$BU,MATCH(AQ$24,'rn_mt.csv'!$AC:$AC,0))</f>
        <v>小型
3.29</v>
      </c>
      <c r="AR29" s="35" t="str">
        <f>INDEX('rn_mt.csv'!$BP:$BP,MATCH(AR$24,'rn_mt.csv'!$AC:$AC,0))&amp;CHAR(10)&amp;INDEX('rn_mt.csv'!$BU:$BU,MATCH(AR$24,'rn_mt.csv'!$AC:$AC,0))</f>
        <v>小型
-0.18</v>
      </c>
      <c r="AS29" s="35" t="str">
        <f>INDEX('rn_mt.csv'!$BP:$BP,MATCH(AS$24,'rn_mt.csv'!$AC:$AC,0))&amp;CHAR(10)&amp;INDEX('rn_mt.csv'!$BU:$BU,MATCH(AS$24,'rn_mt.csv'!$AC:$AC,0))</f>
        <v>コア
-5.91</v>
      </c>
      <c r="AT29" s="35" t="str">
        <f>INDEX('rn_mt.csv'!$BP:$BP,MATCH(AT$24,'rn_mt.csv'!$AC:$AC,0))&amp;CHAR(10)&amp;INDEX('rn_mt.csv'!$BU:$BU,MATCH(AT$24,'rn_mt.csv'!$AC:$AC,0))</f>
        <v>成長
-1.79</v>
      </c>
    </row>
  </sheetData>
  <sheetProtection sheet="1" selectLockedCells="1"/>
  <phoneticPr fontId="1"/>
  <conditionalFormatting sqref="C15:AT19">
    <cfRule type="containsText" dxfId="19" priority="31" operator="containsText" text="割安">
      <formula>NOT(ISERROR(SEARCH("割安",C15)))</formula>
    </cfRule>
    <cfRule type="containsText" dxfId="18" priority="32" operator="containsText" text="市場">
      <formula>NOT(ISERROR(SEARCH("市場",C15)))</formula>
    </cfRule>
    <cfRule type="containsText" dxfId="17" priority="33" operator="containsText" text="小型">
      <formula>NOT(ISERROR(SEARCH("小型",C15)))</formula>
    </cfRule>
    <cfRule type="containsText" dxfId="16" priority="34" operator="containsText" text="コア">
      <formula>NOT(ISERROR(SEARCH("コア",C15)))</formula>
    </cfRule>
    <cfRule type="containsText" dxfId="15" priority="35" operator="containsText" text="成長">
      <formula>NOT(ISERROR(SEARCH("成長",C15)))</formula>
    </cfRule>
  </conditionalFormatting>
  <conditionalFormatting sqref="C25:AT29">
    <cfRule type="containsText" dxfId="14" priority="1" operator="containsText" text="割安">
      <formula>NOT(ISERROR(SEARCH("割安",C25)))</formula>
    </cfRule>
    <cfRule type="containsText" dxfId="13" priority="2" operator="containsText" text="市場">
      <formula>NOT(ISERROR(SEARCH("市場",C25)))</formula>
    </cfRule>
    <cfRule type="containsText" dxfId="12" priority="3" operator="containsText" text="小型">
      <formula>NOT(ISERROR(SEARCH("小型",C25)))</formula>
    </cfRule>
    <cfRule type="containsText" dxfId="11" priority="4" operator="containsText" text="コア">
      <formula>NOT(ISERROR(SEARCH("コア",C25)))</formula>
    </cfRule>
    <cfRule type="containsText" dxfId="10" priority="5" operator="containsText" text="成長">
      <formula>NOT(ISERROR(SEARCH("成長",C25)))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ご説明</vt:lpstr>
      <vt:lpstr>rn_mt.csv</vt:lpstr>
      <vt:lpstr>周期表を作成</vt:lpstr>
    </vt:vector>
  </TitlesOfParts>
  <Company>Nomura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1018566</dc:creator>
  <cp:lastModifiedBy>Sasaki, Risako (NFRC/JP) / 佐々木　理佐子 (NFRC)</cp:lastModifiedBy>
  <dcterms:created xsi:type="dcterms:W3CDTF">2022-04-06T00:53:25Z</dcterms:created>
  <dcterms:modified xsi:type="dcterms:W3CDTF">2025-04-02T06:08:35Z</dcterms:modified>
</cp:coreProperties>
</file>